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TRIMESTRE 2" sheetId="2" r:id="rId1"/>
    <sheet name="Hoja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6" i="2"/>
  <c r="J6" i="2"/>
</calcChain>
</file>

<file path=xl/sharedStrings.xml><?xml version="1.0" encoding="utf-8"?>
<sst xmlns="http://schemas.openxmlformats.org/spreadsheetml/2006/main" count="538" uniqueCount="151">
  <si>
    <t>Remuneraciones bruta y neta de todos los(as) servidores(as) públicos(as) de base y de confianza de sujeto obligado</t>
  </si>
  <si>
    <t xml:space="preserve"> </t>
  </si>
  <si>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</si>
  <si>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</si>
  <si>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</si>
  <si>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</si>
  <si>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</si>
  <si>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</si>
  <si>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bruta(Pesos mexicanos/ Otra moneda [especificar nombre y nacionalidad de ésta])</t>
  </si>
  <si>
    <t>Remuneración mensual neta(Pesos mexicanos/Otra moneda [especificar nombre y nacionalidad de ésta])</t>
  </si>
  <si>
    <t>Percepciones adicionales en efectivo(Pesos mexicanos / Otra moneda [especificar nombre y nacionalidad de ésta])</t>
  </si>
  <si>
    <t>Percepciones adicionales en especie</t>
  </si>
  <si>
    <t>Periodicidad</t>
  </si>
  <si>
    <t>Ingresos(Pesos mexicanos / Otra moneda [especificar nombre y nacionalidad de ésta])</t>
  </si>
  <si>
    <t>Sistemas de compensación(Pesos mexicanos / Otra moneda [especificar nombre y nacionalidad de ésta])</t>
  </si>
  <si>
    <t>Gratificaciones(Pesos mexicanos / Otra moneda [especificar nombre y nacionalidad de ésta])</t>
  </si>
  <si>
    <t>Primas(Pesos mexicanos/ Otra moneda [especificar nombre y nacionalidad de ésta])</t>
  </si>
  <si>
    <t>Comisiones(Pesos mexicanos / Otra moneda [especificar nombre y nacionalidad de ésta])</t>
  </si>
  <si>
    <t>Dietas(Pesos mexicanos / Otra moneda [especificar nombre y nacionalidad de ésta])</t>
  </si>
  <si>
    <t>Bonos(Pesos mexicanos / Otra moneda [especificar nombre y nacionalidad de ésta])</t>
  </si>
  <si>
    <t>Estímulos(Pesos mexicanos / Otra moneda [especificar nombre y nacionalidad de ésta])</t>
  </si>
  <si>
    <t>Apoyos económicos(Pesos mexicanos / Otra moneda [especificar nombre y nacionalidad de ésta])</t>
  </si>
  <si>
    <t>Prestaciones económicas(Pesos mexicanos / Otra moneda [especificar nombre y nacionalidad de ésta])</t>
  </si>
  <si>
    <t>Prestaciones en especie</t>
  </si>
  <si>
    <t>Otro tipo de percepción(Pesos mexicanos / Otra moneda [especificar nombre y nacionalidad de ésta])</t>
  </si>
  <si>
    <t>Tipo de integrante del sujeto obligado(funcionario,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</si>
  <si>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Nombre(s)</t>
  </si>
  <si>
    <t>Primer apellido</t>
  </si>
  <si>
    <t>Segundo apellido</t>
  </si>
  <si>
    <t>CONFIANZA</t>
  </si>
  <si>
    <t xml:space="preserve">COORDINADOR GENERAL D-4 </t>
  </si>
  <si>
    <t>COORDINADOR GENERAL</t>
  </si>
  <si>
    <t>AUTORIDAD DE LA ZONA PATRIMONIO MUNDIAL NATURAL Y CULTURAL DE LA HUMANIDAD EN XOCHIMILCO, TLAHUAC Y MILPA ALTA</t>
  </si>
  <si>
    <t>ERASTO</t>
  </si>
  <si>
    <t>ENSASTIGA</t>
  </si>
  <si>
    <t>SANTIAGO</t>
  </si>
  <si>
    <t>MASCULINO</t>
  </si>
  <si>
    <t>DIRECTOR EJECUTIVA</t>
  </si>
  <si>
    <t>DIRECTORA EJECUTIVA DE PROYECTOS ESPECIALES</t>
  </si>
  <si>
    <t>NORMA TERESA DEL CARMEN</t>
  </si>
  <si>
    <t xml:space="preserve">RUZ </t>
  </si>
  <si>
    <t>VARAS</t>
  </si>
  <si>
    <t>FEMENINO</t>
  </si>
  <si>
    <t>DIRECTOR DE ÁREA A</t>
  </si>
  <si>
    <t>DIRECTOR  DE ADMINISTRACIÓN</t>
  </si>
  <si>
    <t>GERARDO</t>
  </si>
  <si>
    <t>MONTERO</t>
  </si>
  <si>
    <t>PALMA</t>
  </si>
  <si>
    <t>QUINCENAL</t>
  </si>
  <si>
    <t>NO APLICA</t>
  </si>
  <si>
    <t>MAYO Y NOVIEMBRE</t>
  </si>
  <si>
    <t>DIRECTOR DE ÁREA B</t>
  </si>
  <si>
    <t>DIRECTORA DE PLANEACIN INSTITUCINAL Y DESARROLLO TERRITORIAL</t>
  </si>
  <si>
    <t>ANGELINA</t>
  </si>
  <si>
    <t>MENDEZ</t>
  </si>
  <si>
    <t>ALVAREZ</t>
  </si>
  <si>
    <t>DIRECCIÓN DE INFRAESTRUCTURA Y DESARROLLO DE LA COMUNIDAD</t>
  </si>
  <si>
    <t xml:space="preserve">RUBÉN </t>
  </si>
  <si>
    <t>ESCAMILLA</t>
  </si>
  <si>
    <t xml:space="preserve"> SALINAS</t>
  </si>
  <si>
    <t>N-29.5</t>
  </si>
  <si>
    <t>SUBDIRECTOR DE ÁREA "A"</t>
  </si>
  <si>
    <t>SUBDIRECCIÓN DE PLANEACIÓN, EVALUACIÓN Y VINCULACIÓN INSTITUCIONAL</t>
  </si>
  <si>
    <t xml:space="preserve">VICTOR SAMUEL </t>
  </si>
  <si>
    <t xml:space="preserve">CADENA </t>
  </si>
  <si>
    <t>VALVERDE</t>
  </si>
  <si>
    <t>MENSUAL</t>
  </si>
  <si>
    <t>SUBDIRECCIÓN DE ACCIONES SUSTENTABLES Y CONSERVACIÓN DE ECOSISTEMAS</t>
  </si>
  <si>
    <t xml:space="preserve">BLANCA </t>
  </si>
  <si>
    <t xml:space="preserve">JIMÉNEZ </t>
  </si>
  <si>
    <t>SANDOVAL</t>
  </si>
  <si>
    <t>SUBDIRECCIÓN DE IMAGEN Y ACCIONES DE MOVILIDAD</t>
  </si>
  <si>
    <t>MONICA</t>
  </si>
  <si>
    <t xml:space="preserve"> DAMIAN </t>
  </si>
  <si>
    <t>PÉREZ</t>
  </si>
  <si>
    <t>SUBDIRECCIÓN DE PROTECCIÓN TERRITORIAL Y PROGRAMAS SOCIALES</t>
  </si>
  <si>
    <t xml:space="preserve">LUZ DEL CARMEN </t>
  </si>
  <si>
    <t xml:space="preserve">RUIZ </t>
  </si>
  <si>
    <t>HERNÁNDEZ</t>
  </si>
  <si>
    <t>SUBDIRECCIÓN DE INSPECCIÓN Y REGISTRO DE PROGRAMAS Y PROYECTOS</t>
  </si>
  <si>
    <t xml:space="preserve">MABEL GRISELDA </t>
  </si>
  <si>
    <t xml:space="preserve">ALMAGUER </t>
  </si>
  <si>
    <t>TORRES</t>
  </si>
  <si>
    <t>N-25.5</t>
  </si>
  <si>
    <t>JEFE DE UNIDAD DEPARTAMENTAL "A"</t>
  </si>
  <si>
    <t>JUD DE SEGUIMIENTO Y CONTROL DE LA GESTION INSTITUCIONAL</t>
  </si>
  <si>
    <t xml:space="preserve">MARCY ELIZABETH </t>
  </si>
  <si>
    <t xml:space="preserve">ORDUÑA </t>
  </si>
  <si>
    <t xml:space="preserve">RAMÍREZ </t>
  </si>
  <si>
    <t>JUD DE ASENTAMIENTOS HUMANOS Y ACCIONES HIDRAULICAS</t>
  </si>
  <si>
    <t xml:space="preserve">JAZMÍN AIDE </t>
  </si>
  <si>
    <t xml:space="preserve">ZEPETA </t>
  </si>
  <si>
    <t>RIOJA</t>
  </si>
  <si>
    <t>JUD DE ENLACE INSTITUCIONAL Y VINCULACIÓN ACADEMICA</t>
  </si>
  <si>
    <t xml:space="preserve">CLAUDIA </t>
  </si>
  <si>
    <t xml:space="preserve">QUIROZ </t>
  </si>
  <si>
    <t>BLANCAS</t>
  </si>
  <si>
    <t>JUD DE CONSERVACIÓN ECOLOGICA Y AREA NATURAL PROTEGIDA</t>
  </si>
  <si>
    <t>ÓSCAR ALEJANDRO</t>
  </si>
  <si>
    <t>VÁZQUEZ</t>
  </si>
  <si>
    <t>BENTEÑO</t>
  </si>
  <si>
    <t>JUD DE INFRAESTRUCTURA Y DE SERVICIOS</t>
  </si>
  <si>
    <t xml:space="preserve">MICHEL </t>
  </si>
  <si>
    <t xml:space="preserve">MUÑOZ </t>
  </si>
  <si>
    <t>MORALES</t>
  </si>
  <si>
    <t>JUD DE PROTECCIÓN CIVIL Y SEGURIDAD TERRITORIAL</t>
  </si>
  <si>
    <t xml:space="preserve">AL YAXKIN </t>
  </si>
  <si>
    <t xml:space="preserve">MANZANO </t>
  </si>
  <si>
    <t>RIVERA</t>
  </si>
  <si>
    <t>JUD DE MOVILIDAD Y TRANSPORTE</t>
  </si>
  <si>
    <t>JUD DE PROGRAMAS SOCIALES</t>
  </si>
  <si>
    <t xml:space="preserve">IRVIN </t>
  </si>
  <si>
    <t>GODÍNEZ</t>
  </si>
  <si>
    <t>N-85.5</t>
  </si>
  <si>
    <t>LIDER COORDINADOR DE PROYECTOS "A"</t>
  </si>
  <si>
    <t>LIDER COORDINADOR DE LA DIRECCIÓN EJECUTIVA DE PROYECTOS ESPECIALES</t>
  </si>
  <si>
    <t xml:space="preserve">LAURA ZOÉ </t>
  </si>
  <si>
    <t xml:space="preserve">GONZÁLEZ </t>
  </si>
  <si>
    <t xml:space="preserve">LIDER COORDINADOR DE PROYECTOS "A" DIRECCIÓN DE PLANEACIÓN INSTITUCIONAL Y DESARROLLO TERRITORIAL </t>
  </si>
  <si>
    <t xml:space="preserve">AXEL IVÁN </t>
  </si>
  <si>
    <t>CAMBRÓN</t>
  </si>
  <si>
    <t>LIDER COORDINADOR DE PROYECTOS "A"DIRECCIÓN DE INFRAESTRUCTURA Y DESARROLLO DE LA COMUNIDAD</t>
  </si>
  <si>
    <t xml:space="preserve">VICTOR JESÚS </t>
  </si>
  <si>
    <t xml:space="preserve">IBAÑEZ </t>
  </si>
  <si>
    <t>CHÁVEZ</t>
  </si>
  <si>
    <t>LIDER COORDINADOR DE PROYECTOS "A"  DIRECCIÓN DE PLANEACIÓN INSTITUCIONAL Y DESARROLLO TERRITORIAL</t>
  </si>
  <si>
    <t xml:space="preserve">MARIA EUGENIA </t>
  </si>
  <si>
    <t xml:space="preserve">SANCHÉZ </t>
  </si>
  <si>
    <t>DE LA ROSA</t>
  </si>
  <si>
    <t>N-20.5</t>
  </si>
  <si>
    <t>ENLACE "A"</t>
  </si>
  <si>
    <t>ENLACE "A" DIRECCIÓN DE PLANEACIÓN INSTITUCIONAL Y DESARROLLO TERRITORIAL</t>
  </si>
  <si>
    <t xml:space="preserve">MARCELA ADRIANA </t>
  </si>
  <si>
    <t xml:space="preserve">CASTILLO </t>
  </si>
  <si>
    <t>ENLACE "A" DIRECCIÓN DE INFRAESTRUCTURA Y DESARROLLO DE LA COMUNIDAD</t>
  </si>
  <si>
    <t xml:space="preserve">LAURA XOCHITL </t>
  </si>
  <si>
    <t xml:space="preserve">ALVAREZ </t>
  </si>
  <si>
    <t>FLORES</t>
  </si>
  <si>
    <t>Área(s) o unidad(es) administrativa(s) que genera(n) o posee(n) la información: ________________</t>
  </si>
  <si>
    <t>DIRECCIÓN DE ADMINISTRACION</t>
  </si>
  <si>
    <t>Periodo de actualización de la información: trimestral. En su caso, 15 días hábiles después de alguna modificación</t>
  </si>
  <si>
    <t>ERIK</t>
  </si>
  <si>
    <t>VAZQUEZ</t>
  </si>
  <si>
    <t>MILLA</t>
  </si>
  <si>
    <t>LIDER COORDINADOR DE LA DIRECCIÓN DE ADMINISTRACIÓN</t>
  </si>
  <si>
    <t>NORMA</t>
  </si>
  <si>
    <t>ANGÉLICA</t>
  </si>
  <si>
    <t xml:space="preserve">GUZMÁN </t>
  </si>
  <si>
    <t>GONZÁLEZ</t>
  </si>
  <si>
    <t xml:space="preserve">Fecha de actualización: 30/JUNIO/2017         </t>
  </si>
  <si>
    <t xml:space="preserve">Fecha de validación:14/JULIO/2017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</si>
</sst>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8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zoomScale="90" zoomScaleNormal="90" workbookViewId="0"/>
  </sheetViews>
  <sheetFormatPr baseColWidth="10" defaultRowHeight="15" x14ac:dyDescent="0.25"/>
  <cols>
    <col min="1" max="1" width="37" customWidth="1"/>
    <col min="3" max="3" width="13.85546875" customWidth="1"/>
    <col min="4" max="4" width="13" customWidth="1"/>
    <col min="5" max="5" width="22.7109375" customWidth="1"/>
    <col min="10" max="10" width="20.85546875" customWidth="1"/>
    <col min="11" max="11" width="25.5703125" customWidth="1"/>
    <col min="12" max="12" width="24.85546875" customWidth="1"/>
    <col min="15" max="15" width="18" customWidth="1"/>
    <col min="16" max="16" width="19.5703125" customWidth="1"/>
    <col min="18" max="18" width="17.28515625" customWidth="1"/>
    <col min="20" max="20" width="16" customWidth="1"/>
    <col min="22" max="22" width="17.140625" customWidth="1"/>
    <col min="24" max="24" width="17.28515625" customWidth="1"/>
    <col min="26" max="26" width="16.7109375" customWidth="1"/>
    <col min="28" max="28" width="19" customWidth="1"/>
    <col min="30" max="30" width="17.7109375" customWidth="1"/>
    <col min="32" max="32" width="18.85546875" customWidth="1"/>
    <col min="35" max="35" width="20.7109375" customWidth="1"/>
    <col min="257" max="257" width="37" customWidth="1"/>
    <col min="259" max="259" width="13.85546875" customWidth="1"/>
    <col min="260" max="260" width="13" customWidth="1"/>
    <col min="261" max="261" width="22.7109375" customWidth="1"/>
    <col min="266" max="266" width="20.85546875" customWidth="1"/>
    <col min="267" max="267" width="25.5703125" customWidth="1"/>
    <col min="268" max="268" width="24.85546875" customWidth="1"/>
    <col min="271" max="271" width="18" customWidth="1"/>
    <col min="272" max="272" width="19.5703125" customWidth="1"/>
    <col min="274" max="274" width="17.28515625" customWidth="1"/>
    <col min="276" max="276" width="16" customWidth="1"/>
    <col min="278" max="278" width="17.140625" customWidth="1"/>
    <col min="280" max="280" width="17.28515625" customWidth="1"/>
    <col min="282" max="282" width="16.7109375" customWidth="1"/>
    <col min="284" max="284" width="19" customWidth="1"/>
    <col min="286" max="286" width="17.7109375" customWidth="1"/>
    <col min="288" max="288" width="18.85546875" customWidth="1"/>
    <col min="291" max="291" width="20.7109375" customWidth="1"/>
    <col min="513" max="513" width="37" customWidth="1"/>
    <col min="515" max="515" width="13.85546875" customWidth="1"/>
    <col min="516" max="516" width="13" customWidth="1"/>
    <col min="517" max="517" width="22.7109375" customWidth="1"/>
    <col min="522" max="522" width="20.85546875" customWidth="1"/>
    <col min="523" max="523" width="25.5703125" customWidth="1"/>
    <col min="524" max="524" width="24.85546875" customWidth="1"/>
    <col min="527" max="527" width="18" customWidth="1"/>
    <col min="528" max="528" width="19.5703125" customWidth="1"/>
    <col min="530" max="530" width="17.28515625" customWidth="1"/>
    <col min="532" max="532" width="16" customWidth="1"/>
    <col min="534" max="534" width="17.140625" customWidth="1"/>
    <col min="536" max="536" width="17.28515625" customWidth="1"/>
    <col min="538" max="538" width="16.7109375" customWidth="1"/>
    <col min="540" max="540" width="19" customWidth="1"/>
    <col min="542" max="542" width="17.7109375" customWidth="1"/>
    <col min="544" max="544" width="18.85546875" customWidth="1"/>
    <col min="547" max="547" width="20.7109375" customWidth="1"/>
    <col min="769" max="769" width="37" customWidth="1"/>
    <col min="771" max="771" width="13.85546875" customWidth="1"/>
    <col min="772" max="772" width="13" customWidth="1"/>
    <col min="773" max="773" width="22.7109375" customWidth="1"/>
    <col min="778" max="778" width="20.85546875" customWidth="1"/>
    <col min="779" max="779" width="25.5703125" customWidth="1"/>
    <col min="780" max="780" width="24.85546875" customWidth="1"/>
    <col min="783" max="783" width="18" customWidth="1"/>
    <col min="784" max="784" width="19.5703125" customWidth="1"/>
    <col min="786" max="786" width="17.28515625" customWidth="1"/>
    <col min="788" max="788" width="16" customWidth="1"/>
    <col min="790" max="790" width="17.140625" customWidth="1"/>
    <col min="792" max="792" width="17.28515625" customWidth="1"/>
    <col min="794" max="794" width="16.7109375" customWidth="1"/>
    <col min="796" max="796" width="19" customWidth="1"/>
    <col min="798" max="798" width="17.7109375" customWidth="1"/>
    <col min="800" max="800" width="18.85546875" customWidth="1"/>
    <col min="803" max="803" width="20.7109375" customWidth="1"/>
    <col min="1025" max="1025" width="37" customWidth="1"/>
    <col min="1027" max="1027" width="13.85546875" customWidth="1"/>
    <col min="1028" max="1028" width="13" customWidth="1"/>
    <col min="1029" max="1029" width="22.7109375" customWidth="1"/>
    <col min="1034" max="1034" width="20.85546875" customWidth="1"/>
    <col min="1035" max="1035" width="25.5703125" customWidth="1"/>
    <col min="1036" max="1036" width="24.85546875" customWidth="1"/>
    <col min="1039" max="1039" width="18" customWidth="1"/>
    <col min="1040" max="1040" width="19.5703125" customWidth="1"/>
    <col min="1042" max="1042" width="17.28515625" customWidth="1"/>
    <col min="1044" max="1044" width="16" customWidth="1"/>
    <col min="1046" max="1046" width="17.140625" customWidth="1"/>
    <col min="1048" max="1048" width="17.28515625" customWidth="1"/>
    <col min="1050" max="1050" width="16.7109375" customWidth="1"/>
    <col min="1052" max="1052" width="19" customWidth="1"/>
    <col min="1054" max="1054" width="17.7109375" customWidth="1"/>
    <col min="1056" max="1056" width="18.85546875" customWidth="1"/>
    <col min="1059" max="1059" width="20.7109375" customWidth="1"/>
    <col min="1281" max="1281" width="37" customWidth="1"/>
    <col min="1283" max="1283" width="13.85546875" customWidth="1"/>
    <col min="1284" max="1284" width="13" customWidth="1"/>
    <col min="1285" max="1285" width="22.7109375" customWidth="1"/>
    <col min="1290" max="1290" width="20.85546875" customWidth="1"/>
    <col min="1291" max="1291" width="25.5703125" customWidth="1"/>
    <col min="1292" max="1292" width="24.85546875" customWidth="1"/>
    <col min="1295" max="1295" width="18" customWidth="1"/>
    <col min="1296" max="1296" width="19.5703125" customWidth="1"/>
    <col min="1298" max="1298" width="17.28515625" customWidth="1"/>
    <col min="1300" max="1300" width="16" customWidth="1"/>
    <col min="1302" max="1302" width="17.140625" customWidth="1"/>
    <col min="1304" max="1304" width="17.28515625" customWidth="1"/>
    <col min="1306" max="1306" width="16.7109375" customWidth="1"/>
    <col min="1308" max="1308" width="19" customWidth="1"/>
    <col min="1310" max="1310" width="17.7109375" customWidth="1"/>
    <col min="1312" max="1312" width="18.85546875" customWidth="1"/>
    <col min="1315" max="1315" width="20.7109375" customWidth="1"/>
    <col min="1537" max="1537" width="37" customWidth="1"/>
    <col min="1539" max="1539" width="13.85546875" customWidth="1"/>
    <col min="1540" max="1540" width="13" customWidth="1"/>
    <col min="1541" max="1541" width="22.7109375" customWidth="1"/>
    <col min="1546" max="1546" width="20.85546875" customWidth="1"/>
    <col min="1547" max="1547" width="25.5703125" customWidth="1"/>
    <col min="1548" max="1548" width="24.85546875" customWidth="1"/>
    <col min="1551" max="1551" width="18" customWidth="1"/>
    <col min="1552" max="1552" width="19.5703125" customWidth="1"/>
    <col min="1554" max="1554" width="17.28515625" customWidth="1"/>
    <col min="1556" max="1556" width="16" customWidth="1"/>
    <col min="1558" max="1558" width="17.140625" customWidth="1"/>
    <col min="1560" max="1560" width="17.28515625" customWidth="1"/>
    <col min="1562" max="1562" width="16.7109375" customWidth="1"/>
    <col min="1564" max="1564" width="19" customWidth="1"/>
    <col min="1566" max="1566" width="17.7109375" customWidth="1"/>
    <col min="1568" max="1568" width="18.85546875" customWidth="1"/>
    <col min="1571" max="1571" width="20.7109375" customWidth="1"/>
    <col min="1793" max="1793" width="37" customWidth="1"/>
    <col min="1795" max="1795" width="13.85546875" customWidth="1"/>
    <col min="1796" max="1796" width="13" customWidth="1"/>
    <col min="1797" max="1797" width="22.7109375" customWidth="1"/>
    <col min="1802" max="1802" width="20.85546875" customWidth="1"/>
    <col min="1803" max="1803" width="25.5703125" customWidth="1"/>
    <col min="1804" max="1804" width="24.85546875" customWidth="1"/>
    <col min="1807" max="1807" width="18" customWidth="1"/>
    <col min="1808" max="1808" width="19.5703125" customWidth="1"/>
    <col min="1810" max="1810" width="17.28515625" customWidth="1"/>
    <col min="1812" max="1812" width="16" customWidth="1"/>
    <col min="1814" max="1814" width="17.140625" customWidth="1"/>
    <col min="1816" max="1816" width="17.28515625" customWidth="1"/>
    <col min="1818" max="1818" width="16.7109375" customWidth="1"/>
    <col min="1820" max="1820" width="19" customWidth="1"/>
    <col min="1822" max="1822" width="17.7109375" customWidth="1"/>
    <col min="1824" max="1824" width="18.85546875" customWidth="1"/>
    <col min="1827" max="1827" width="20.7109375" customWidth="1"/>
    <col min="2049" max="2049" width="37" customWidth="1"/>
    <col min="2051" max="2051" width="13.85546875" customWidth="1"/>
    <col min="2052" max="2052" width="13" customWidth="1"/>
    <col min="2053" max="2053" width="22.7109375" customWidth="1"/>
    <col min="2058" max="2058" width="20.85546875" customWidth="1"/>
    <col min="2059" max="2059" width="25.5703125" customWidth="1"/>
    <col min="2060" max="2060" width="24.85546875" customWidth="1"/>
    <col min="2063" max="2063" width="18" customWidth="1"/>
    <col min="2064" max="2064" width="19.5703125" customWidth="1"/>
    <col min="2066" max="2066" width="17.28515625" customWidth="1"/>
    <col min="2068" max="2068" width="16" customWidth="1"/>
    <col min="2070" max="2070" width="17.140625" customWidth="1"/>
    <col min="2072" max="2072" width="17.28515625" customWidth="1"/>
    <col min="2074" max="2074" width="16.7109375" customWidth="1"/>
    <col min="2076" max="2076" width="19" customWidth="1"/>
    <col min="2078" max="2078" width="17.7109375" customWidth="1"/>
    <col min="2080" max="2080" width="18.85546875" customWidth="1"/>
    <col min="2083" max="2083" width="20.7109375" customWidth="1"/>
    <col min="2305" max="2305" width="37" customWidth="1"/>
    <col min="2307" max="2307" width="13.85546875" customWidth="1"/>
    <col min="2308" max="2308" width="13" customWidth="1"/>
    <col min="2309" max="2309" width="22.7109375" customWidth="1"/>
    <col min="2314" max="2314" width="20.85546875" customWidth="1"/>
    <col min="2315" max="2315" width="25.5703125" customWidth="1"/>
    <col min="2316" max="2316" width="24.85546875" customWidth="1"/>
    <col min="2319" max="2319" width="18" customWidth="1"/>
    <col min="2320" max="2320" width="19.5703125" customWidth="1"/>
    <col min="2322" max="2322" width="17.28515625" customWidth="1"/>
    <col min="2324" max="2324" width="16" customWidth="1"/>
    <col min="2326" max="2326" width="17.140625" customWidth="1"/>
    <col min="2328" max="2328" width="17.28515625" customWidth="1"/>
    <col min="2330" max="2330" width="16.7109375" customWidth="1"/>
    <col min="2332" max="2332" width="19" customWidth="1"/>
    <col min="2334" max="2334" width="17.7109375" customWidth="1"/>
    <col min="2336" max="2336" width="18.85546875" customWidth="1"/>
    <col min="2339" max="2339" width="20.7109375" customWidth="1"/>
    <col min="2561" max="2561" width="37" customWidth="1"/>
    <col min="2563" max="2563" width="13.85546875" customWidth="1"/>
    <col min="2564" max="2564" width="13" customWidth="1"/>
    <col min="2565" max="2565" width="22.7109375" customWidth="1"/>
    <col min="2570" max="2570" width="20.85546875" customWidth="1"/>
    <col min="2571" max="2571" width="25.5703125" customWidth="1"/>
    <col min="2572" max="2572" width="24.85546875" customWidth="1"/>
    <col min="2575" max="2575" width="18" customWidth="1"/>
    <col min="2576" max="2576" width="19.5703125" customWidth="1"/>
    <col min="2578" max="2578" width="17.28515625" customWidth="1"/>
    <col min="2580" max="2580" width="16" customWidth="1"/>
    <col min="2582" max="2582" width="17.140625" customWidth="1"/>
    <col min="2584" max="2584" width="17.28515625" customWidth="1"/>
    <col min="2586" max="2586" width="16.7109375" customWidth="1"/>
    <col min="2588" max="2588" width="19" customWidth="1"/>
    <col min="2590" max="2590" width="17.7109375" customWidth="1"/>
    <col min="2592" max="2592" width="18.85546875" customWidth="1"/>
    <col min="2595" max="2595" width="20.7109375" customWidth="1"/>
    <col min="2817" max="2817" width="37" customWidth="1"/>
    <col min="2819" max="2819" width="13.85546875" customWidth="1"/>
    <col min="2820" max="2820" width="13" customWidth="1"/>
    <col min="2821" max="2821" width="22.7109375" customWidth="1"/>
    <col min="2826" max="2826" width="20.85546875" customWidth="1"/>
    <col min="2827" max="2827" width="25.5703125" customWidth="1"/>
    <col min="2828" max="2828" width="24.85546875" customWidth="1"/>
    <col min="2831" max="2831" width="18" customWidth="1"/>
    <col min="2832" max="2832" width="19.5703125" customWidth="1"/>
    <col min="2834" max="2834" width="17.28515625" customWidth="1"/>
    <col min="2836" max="2836" width="16" customWidth="1"/>
    <col min="2838" max="2838" width="17.140625" customWidth="1"/>
    <col min="2840" max="2840" width="17.28515625" customWidth="1"/>
    <col min="2842" max="2842" width="16.7109375" customWidth="1"/>
    <col min="2844" max="2844" width="19" customWidth="1"/>
    <col min="2846" max="2846" width="17.7109375" customWidth="1"/>
    <col min="2848" max="2848" width="18.85546875" customWidth="1"/>
    <col min="2851" max="2851" width="20.7109375" customWidth="1"/>
    <col min="3073" max="3073" width="37" customWidth="1"/>
    <col min="3075" max="3075" width="13.85546875" customWidth="1"/>
    <col min="3076" max="3076" width="13" customWidth="1"/>
    <col min="3077" max="3077" width="22.7109375" customWidth="1"/>
    <col min="3082" max="3082" width="20.85546875" customWidth="1"/>
    <col min="3083" max="3083" width="25.5703125" customWidth="1"/>
    <col min="3084" max="3084" width="24.85546875" customWidth="1"/>
    <col min="3087" max="3087" width="18" customWidth="1"/>
    <col min="3088" max="3088" width="19.5703125" customWidth="1"/>
    <col min="3090" max="3090" width="17.28515625" customWidth="1"/>
    <col min="3092" max="3092" width="16" customWidth="1"/>
    <col min="3094" max="3094" width="17.140625" customWidth="1"/>
    <col min="3096" max="3096" width="17.28515625" customWidth="1"/>
    <col min="3098" max="3098" width="16.7109375" customWidth="1"/>
    <col min="3100" max="3100" width="19" customWidth="1"/>
    <col min="3102" max="3102" width="17.7109375" customWidth="1"/>
    <col min="3104" max="3104" width="18.85546875" customWidth="1"/>
    <col min="3107" max="3107" width="20.7109375" customWidth="1"/>
    <col min="3329" max="3329" width="37" customWidth="1"/>
    <col min="3331" max="3331" width="13.85546875" customWidth="1"/>
    <col min="3332" max="3332" width="13" customWidth="1"/>
    <col min="3333" max="3333" width="22.7109375" customWidth="1"/>
    <col min="3338" max="3338" width="20.85546875" customWidth="1"/>
    <col min="3339" max="3339" width="25.5703125" customWidth="1"/>
    <col min="3340" max="3340" width="24.85546875" customWidth="1"/>
    <col min="3343" max="3343" width="18" customWidth="1"/>
    <col min="3344" max="3344" width="19.5703125" customWidth="1"/>
    <col min="3346" max="3346" width="17.28515625" customWidth="1"/>
    <col min="3348" max="3348" width="16" customWidth="1"/>
    <col min="3350" max="3350" width="17.140625" customWidth="1"/>
    <col min="3352" max="3352" width="17.28515625" customWidth="1"/>
    <col min="3354" max="3354" width="16.7109375" customWidth="1"/>
    <col min="3356" max="3356" width="19" customWidth="1"/>
    <col min="3358" max="3358" width="17.7109375" customWidth="1"/>
    <col min="3360" max="3360" width="18.85546875" customWidth="1"/>
    <col min="3363" max="3363" width="20.7109375" customWidth="1"/>
    <col min="3585" max="3585" width="37" customWidth="1"/>
    <col min="3587" max="3587" width="13.85546875" customWidth="1"/>
    <col min="3588" max="3588" width="13" customWidth="1"/>
    <col min="3589" max="3589" width="22.7109375" customWidth="1"/>
    <col min="3594" max="3594" width="20.85546875" customWidth="1"/>
    <col min="3595" max="3595" width="25.5703125" customWidth="1"/>
    <col min="3596" max="3596" width="24.85546875" customWidth="1"/>
    <col min="3599" max="3599" width="18" customWidth="1"/>
    <col min="3600" max="3600" width="19.5703125" customWidth="1"/>
    <col min="3602" max="3602" width="17.28515625" customWidth="1"/>
    <col min="3604" max="3604" width="16" customWidth="1"/>
    <col min="3606" max="3606" width="17.140625" customWidth="1"/>
    <col min="3608" max="3608" width="17.28515625" customWidth="1"/>
    <col min="3610" max="3610" width="16.7109375" customWidth="1"/>
    <col min="3612" max="3612" width="19" customWidth="1"/>
    <col min="3614" max="3614" width="17.7109375" customWidth="1"/>
    <col min="3616" max="3616" width="18.85546875" customWidth="1"/>
    <col min="3619" max="3619" width="20.7109375" customWidth="1"/>
    <col min="3841" max="3841" width="37" customWidth="1"/>
    <col min="3843" max="3843" width="13.85546875" customWidth="1"/>
    <col min="3844" max="3844" width="13" customWidth="1"/>
    <col min="3845" max="3845" width="22.7109375" customWidth="1"/>
    <col min="3850" max="3850" width="20.85546875" customWidth="1"/>
    <col min="3851" max="3851" width="25.5703125" customWidth="1"/>
    <col min="3852" max="3852" width="24.85546875" customWidth="1"/>
    <col min="3855" max="3855" width="18" customWidth="1"/>
    <col min="3856" max="3856" width="19.5703125" customWidth="1"/>
    <col min="3858" max="3858" width="17.28515625" customWidth="1"/>
    <col min="3860" max="3860" width="16" customWidth="1"/>
    <col min="3862" max="3862" width="17.140625" customWidth="1"/>
    <col min="3864" max="3864" width="17.28515625" customWidth="1"/>
    <col min="3866" max="3866" width="16.7109375" customWidth="1"/>
    <col min="3868" max="3868" width="19" customWidth="1"/>
    <col min="3870" max="3870" width="17.7109375" customWidth="1"/>
    <col min="3872" max="3872" width="18.85546875" customWidth="1"/>
    <col min="3875" max="3875" width="20.7109375" customWidth="1"/>
    <col min="4097" max="4097" width="37" customWidth="1"/>
    <col min="4099" max="4099" width="13.85546875" customWidth="1"/>
    <col min="4100" max="4100" width="13" customWidth="1"/>
    <col min="4101" max="4101" width="22.7109375" customWidth="1"/>
    <col min="4106" max="4106" width="20.85546875" customWidth="1"/>
    <col min="4107" max="4107" width="25.5703125" customWidth="1"/>
    <col min="4108" max="4108" width="24.85546875" customWidth="1"/>
    <col min="4111" max="4111" width="18" customWidth="1"/>
    <col min="4112" max="4112" width="19.5703125" customWidth="1"/>
    <col min="4114" max="4114" width="17.28515625" customWidth="1"/>
    <col min="4116" max="4116" width="16" customWidth="1"/>
    <col min="4118" max="4118" width="17.140625" customWidth="1"/>
    <col min="4120" max="4120" width="17.28515625" customWidth="1"/>
    <col min="4122" max="4122" width="16.7109375" customWidth="1"/>
    <col min="4124" max="4124" width="19" customWidth="1"/>
    <col min="4126" max="4126" width="17.7109375" customWidth="1"/>
    <col min="4128" max="4128" width="18.85546875" customWidth="1"/>
    <col min="4131" max="4131" width="20.7109375" customWidth="1"/>
    <col min="4353" max="4353" width="37" customWidth="1"/>
    <col min="4355" max="4355" width="13.85546875" customWidth="1"/>
    <col min="4356" max="4356" width="13" customWidth="1"/>
    <col min="4357" max="4357" width="22.7109375" customWidth="1"/>
    <col min="4362" max="4362" width="20.85546875" customWidth="1"/>
    <col min="4363" max="4363" width="25.5703125" customWidth="1"/>
    <col min="4364" max="4364" width="24.85546875" customWidth="1"/>
    <col min="4367" max="4367" width="18" customWidth="1"/>
    <col min="4368" max="4368" width="19.5703125" customWidth="1"/>
    <col min="4370" max="4370" width="17.28515625" customWidth="1"/>
    <col min="4372" max="4372" width="16" customWidth="1"/>
    <col min="4374" max="4374" width="17.140625" customWidth="1"/>
    <col min="4376" max="4376" width="17.28515625" customWidth="1"/>
    <col min="4378" max="4378" width="16.7109375" customWidth="1"/>
    <col min="4380" max="4380" width="19" customWidth="1"/>
    <col min="4382" max="4382" width="17.7109375" customWidth="1"/>
    <col min="4384" max="4384" width="18.85546875" customWidth="1"/>
    <col min="4387" max="4387" width="20.7109375" customWidth="1"/>
    <col min="4609" max="4609" width="37" customWidth="1"/>
    <col min="4611" max="4611" width="13.85546875" customWidth="1"/>
    <col min="4612" max="4612" width="13" customWidth="1"/>
    <col min="4613" max="4613" width="22.7109375" customWidth="1"/>
    <col min="4618" max="4618" width="20.85546875" customWidth="1"/>
    <col min="4619" max="4619" width="25.5703125" customWidth="1"/>
    <col min="4620" max="4620" width="24.85546875" customWidth="1"/>
    <col min="4623" max="4623" width="18" customWidth="1"/>
    <col min="4624" max="4624" width="19.5703125" customWidth="1"/>
    <col min="4626" max="4626" width="17.28515625" customWidth="1"/>
    <col min="4628" max="4628" width="16" customWidth="1"/>
    <col min="4630" max="4630" width="17.140625" customWidth="1"/>
    <col min="4632" max="4632" width="17.28515625" customWidth="1"/>
    <col min="4634" max="4634" width="16.7109375" customWidth="1"/>
    <col min="4636" max="4636" width="19" customWidth="1"/>
    <col min="4638" max="4638" width="17.7109375" customWidth="1"/>
    <col min="4640" max="4640" width="18.85546875" customWidth="1"/>
    <col min="4643" max="4643" width="20.7109375" customWidth="1"/>
    <col min="4865" max="4865" width="37" customWidth="1"/>
    <col min="4867" max="4867" width="13.85546875" customWidth="1"/>
    <col min="4868" max="4868" width="13" customWidth="1"/>
    <col min="4869" max="4869" width="22.7109375" customWidth="1"/>
    <col min="4874" max="4874" width="20.85546875" customWidth="1"/>
    <col min="4875" max="4875" width="25.5703125" customWidth="1"/>
    <col min="4876" max="4876" width="24.85546875" customWidth="1"/>
    <col min="4879" max="4879" width="18" customWidth="1"/>
    <col min="4880" max="4880" width="19.5703125" customWidth="1"/>
    <col min="4882" max="4882" width="17.28515625" customWidth="1"/>
    <col min="4884" max="4884" width="16" customWidth="1"/>
    <col min="4886" max="4886" width="17.140625" customWidth="1"/>
    <col min="4888" max="4888" width="17.28515625" customWidth="1"/>
    <col min="4890" max="4890" width="16.7109375" customWidth="1"/>
    <col min="4892" max="4892" width="19" customWidth="1"/>
    <col min="4894" max="4894" width="17.7109375" customWidth="1"/>
    <col min="4896" max="4896" width="18.85546875" customWidth="1"/>
    <col min="4899" max="4899" width="20.7109375" customWidth="1"/>
    <col min="5121" max="5121" width="37" customWidth="1"/>
    <col min="5123" max="5123" width="13.85546875" customWidth="1"/>
    <col min="5124" max="5124" width="13" customWidth="1"/>
    <col min="5125" max="5125" width="22.7109375" customWidth="1"/>
    <col min="5130" max="5130" width="20.85546875" customWidth="1"/>
    <col min="5131" max="5131" width="25.5703125" customWidth="1"/>
    <col min="5132" max="5132" width="24.85546875" customWidth="1"/>
    <col min="5135" max="5135" width="18" customWidth="1"/>
    <col min="5136" max="5136" width="19.5703125" customWidth="1"/>
    <col min="5138" max="5138" width="17.28515625" customWidth="1"/>
    <col min="5140" max="5140" width="16" customWidth="1"/>
    <col min="5142" max="5142" width="17.140625" customWidth="1"/>
    <col min="5144" max="5144" width="17.28515625" customWidth="1"/>
    <col min="5146" max="5146" width="16.7109375" customWidth="1"/>
    <col min="5148" max="5148" width="19" customWidth="1"/>
    <col min="5150" max="5150" width="17.7109375" customWidth="1"/>
    <col min="5152" max="5152" width="18.85546875" customWidth="1"/>
    <col min="5155" max="5155" width="20.7109375" customWidth="1"/>
    <col min="5377" max="5377" width="37" customWidth="1"/>
    <col min="5379" max="5379" width="13.85546875" customWidth="1"/>
    <col min="5380" max="5380" width="13" customWidth="1"/>
    <col min="5381" max="5381" width="22.7109375" customWidth="1"/>
    <col min="5386" max="5386" width="20.85546875" customWidth="1"/>
    <col min="5387" max="5387" width="25.5703125" customWidth="1"/>
    <col min="5388" max="5388" width="24.85546875" customWidth="1"/>
    <col min="5391" max="5391" width="18" customWidth="1"/>
    <col min="5392" max="5392" width="19.5703125" customWidth="1"/>
    <col min="5394" max="5394" width="17.28515625" customWidth="1"/>
    <col min="5396" max="5396" width="16" customWidth="1"/>
    <col min="5398" max="5398" width="17.140625" customWidth="1"/>
    <col min="5400" max="5400" width="17.28515625" customWidth="1"/>
    <col min="5402" max="5402" width="16.7109375" customWidth="1"/>
    <col min="5404" max="5404" width="19" customWidth="1"/>
    <col min="5406" max="5406" width="17.7109375" customWidth="1"/>
    <col min="5408" max="5408" width="18.85546875" customWidth="1"/>
    <col min="5411" max="5411" width="20.7109375" customWidth="1"/>
    <col min="5633" max="5633" width="37" customWidth="1"/>
    <col min="5635" max="5635" width="13.85546875" customWidth="1"/>
    <col min="5636" max="5636" width="13" customWidth="1"/>
    <col min="5637" max="5637" width="22.7109375" customWidth="1"/>
    <col min="5642" max="5642" width="20.85546875" customWidth="1"/>
    <col min="5643" max="5643" width="25.5703125" customWidth="1"/>
    <col min="5644" max="5644" width="24.85546875" customWidth="1"/>
    <col min="5647" max="5647" width="18" customWidth="1"/>
    <col min="5648" max="5648" width="19.5703125" customWidth="1"/>
    <col min="5650" max="5650" width="17.28515625" customWidth="1"/>
    <col min="5652" max="5652" width="16" customWidth="1"/>
    <col min="5654" max="5654" width="17.140625" customWidth="1"/>
    <col min="5656" max="5656" width="17.28515625" customWidth="1"/>
    <col min="5658" max="5658" width="16.7109375" customWidth="1"/>
    <col min="5660" max="5660" width="19" customWidth="1"/>
    <col min="5662" max="5662" width="17.7109375" customWidth="1"/>
    <col min="5664" max="5664" width="18.85546875" customWidth="1"/>
    <col min="5667" max="5667" width="20.7109375" customWidth="1"/>
    <col min="5889" max="5889" width="37" customWidth="1"/>
    <col min="5891" max="5891" width="13.85546875" customWidth="1"/>
    <col min="5892" max="5892" width="13" customWidth="1"/>
    <col min="5893" max="5893" width="22.7109375" customWidth="1"/>
    <col min="5898" max="5898" width="20.85546875" customWidth="1"/>
    <col min="5899" max="5899" width="25.5703125" customWidth="1"/>
    <col min="5900" max="5900" width="24.85546875" customWidth="1"/>
    <col min="5903" max="5903" width="18" customWidth="1"/>
    <col min="5904" max="5904" width="19.5703125" customWidth="1"/>
    <col min="5906" max="5906" width="17.28515625" customWidth="1"/>
    <col min="5908" max="5908" width="16" customWidth="1"/>
    <col min="5910" max="5910" width="17.140625" customWidth="1"/>
    <col min="5912" max="5912" width="17.28515625" customWidth="1"/>
    <col min="5914" max="5914" width="16.7109375" customWidth="1"/>
    <col min="5916" max="5916" width="19" customWidth="1"/>
    <col min="5918" max="5918" width="17.7109375" customWidth="1"/>
    <col min="5920" max="5920" width="18.85546875" customWidth="1"/>
    <col min="5923" max="5923" width="20.7109375" customWidth="1"/>
    <col min="6145" max="6145" width="37" customWidth="1"/>
    <col min="6147" max="6147" width="13.85546875" customWidth="1"/>
    <col min="6148" max="6148" width="13" customWidth="1"/>
    <col min="6149" max="6149" width="22.7109375" customWidth="1"/>
    <col min="6154" max="6154" width="20.85546875" customWidth="1"/>
    <col min="6155" max="6155" width="25.5703125" customWidth="1"/>
    <col min="6156" max="6156" width="24.85546875" customWidth="1"/>
    <col min="6159" max="6159" width="18" customWidth="1"/>
    <col min="6160" max="6160" width="19.5703125" customWidth="1"/>
    <col min="6162" max="6162" width="17.28515625" customWidth="1"/>
    <col min="6164" max="6164" width="16" customWidth="1"/>
    <col min="6166" max="6166" width="17.140625" customWidth="1"/>
    <col min="6168" max="6168" width="17.28515625" customWidth="1"/>
    <col min="6170" max="6170" width="16.7109375" customWidth="1"/>
    <col min="6172" max="6172" width="19" customWidth="1"/>
    <col min="6174" max="6174" width="17.7109375" customWidth="1"/>
    <col min="6176" max="6176" width="18.85546875" customWidth="1"/>
    <col min="6179" max="6179" width="20.7109375" customWidth="1"/>
    <col min="6401" max="6401" width="37" customWidth="1"/>
    <col min="6403" max="6403" width="13.85546875" customWidth="1"/>
    <col min="6404" max="6404" width="13" customWidth="1"/>
    <col min="6405" max="6405" width="22.7109375" customWidth="1"/>
    <col min="6410" max="6410" width="20.85546875" customWidth="1"/>
    <col min="6411" max="6411" width="25.5703125" customWidth="1"/>
    <col min="6412" max="6412" width="24.85546875" customWidth="1"/>
    <col min="6415" max="6415" width="18" customWidth="1"/>
    <col min="6416" max="6416" width="19.5703125" customWidth="1"/>
    <col min="6418" max="6418" width="17.28515625" customWidth="1"/>
    <col min="6420" max="6420" width="16" customWidth="1"/>
    <col min="6422" max="6422" width="17.140625" customWidth="1"/>
    <col min="6424" max="6424" width="17.28515625" customWidth="1"/>
    <col min="6426" max="6426" width="16.7109375" customWidth="1"/>
    <col min="6428" max="6428" width="19" customWidth="1"/>
    <col min="6430" max="6430" width="17.7109375" customWidth="1"/>
    <col min="6432" max="6432" width="18.85546875" customWidth="1"/>
    <col min="6435" max="6435" width="20.7109375" customWidth="1"/>
    <col min="6657" max="6657" width="37" customWidth="1"/>
    <col min="6659" max="6659" width="13.85546875" customWidth="1"/>
    <col min="6660" max="6660" width="13" customWidth="1"/>
    <col min="6661" max="6661" width="22.7109375" customWidth="1"/>
    <col min="6666" max="6666" width="20.85546875" customWidth="1"/>
    <col min="6667" max="6667" width="25.5703125" customWidth="1"/>
    <col min="6668" max="6668" width="24.85546875" customWidth="1"/>
    <col min="6671" max="6671" width="18" customWidth="1"/>
    <col min="6672" max="6672" width="19.5703125" customWidth="1"/>
    <col min="6674" max="6674" width="17.28515625" customWidth="1"/>
    <col min="6676" max="6676" width="16" customWidth="1"/>
    <col min="6678" max="6678" width="17.140625" customWidth="1"/>
    <col min="6680" max="6680" width="17.28515625" customWidth="1"/>
    <col min="6682" max="6682" width="16.7109375" customWidth="1"/>
    <col min="6684" max="6684" width="19" customWidth="1"/>
    <col min="6686" max="6686" width="17.7109375" customWidth="1"/>
    <col min="6688" max="6688" width="18.85546875" customWidth="1"/>
    <col min="6691" max="6691" width="20.7109375" customWidth="1"/>
    <col min="6913" max="6913" width="37" customWidth="1"/>
    <col min="6915" max="6915" width="13.85546875" customWidth="1"/>
    <col min="6916" max="6916" width="13" customWidth="1"/>
    <col min="6917" max="6917" width="22.7109375" customWidth="1"/>
    <col min="6922" max="6922" width="20.85546875" customWidth="1"/>
    <col min="6923" max="6923" width="25.5703125" customWidth="1"/>
    <col min="6924" max="6924" width="24.85546875" customWidth="1"/>
    <col min="6927" max="6927" width="18" customWidth="1"/>
    <col min="6928" max="6928" width="19.5703125" customWidth="1"/>
    <col min="6930" max="6930" width="17.28515625" customWidth="1"/>
    <col min="6932" max="6932" width="16" customWidth="1"/>
    <col min="6934" max="6934" width="17.140625" customWidth="1"/>
    <col min="6936" max="6936" width="17.28515625" customWidth="1"/>
    <col min="6938" max="6938" width="16.7109375" customWidth="1"/>
    <col min="6940" max="6940" width="19" customWidth="1"/>
    <col min="6942" max="6942" width="17.7109375" customWidth="1"/>
    <col min="6944" max="6944" width="18.85546875" customWidth="1"/>
    <col min="6947" max="6947" width="20.7109375" customWidth="1"/>
    <col min="7169" max="7169" width="37" customWidth="1"/>
    <col min="7171" max="7171" width="13.85546875" customWidth="1"/>
    <col min="7172" max="7172" width="13" customWidth="1"/>
    <col min="7173" max="7173" width="22.7109375" customWidth="1"/>
    <col min="7178" max="7178" width="20.85546875" customWidth="1"/>
    <col min="7179" max="7179" width="25.5703125" customWidth="1"/>
    <col min="7180" max="7180" width="24.85546875" customWidth="1"/>
    <col min="7183" max="7183" width="18" customWidth="1"/>
    <col min="7184" max="7184" width="19.5703125" customWidth="1"/>
    <col min="7186" max="7186" width="17.28515625" customWidth="1"/>
    <col min="7188" max="7188" width="16" customWidth="1"/>
    <col min="7190" max="7190" width="17.140625" customWidth="1"/>
    <col min="7192" max="7192" width="17.28515625" customWidth="1"/>
    <col min="7194" max="7194" width="16.7109375" customWidth="1"/>
    <col min="7196" max="7196" width="19" customWidth="1"/>
    <col min="7198" max="7198" width="17.7109375" customWidth="1"/>
    <col min="7200" max="7200" width="18.85546875" customWidth="1"/>
    <col min="7203" max="7203" width="20.7109375" customWidth="1"/>
    <col min="7425" max="7425" width="37" customWidth="1"/>
    <col min="7427" max="7427" width="13.85546875" customWidth="1"/>
    <col min="7428" max="7428" width="13" customWidth="1"/>
    <col min="7429" max="7429" width="22.7109375" customWidth="1"/>
    <col min="7434" max="7434" width="20.85546875" customWidth="1"/>
    <col min="7435" max="7435" width="25.5703125" customWidth="1"/>
    <col min="7436" max="7436" width="24.85546875" customWidth="1"/>
    <col min="7439" max="7439" width="18" customWidth="1"/>
    <col min="7440" max="7440" width="19.5703125" customWidth="1"/>
    <col min="7442" max="7442" width="17.28515625" customWidth="1"/>
    <col min="7444" max="7444" width="16" customWidth="1"/>
    <col min="7446" max="7446" width="17.140625" customWidth="1"/>
    <col min="7448" max="7448" width="17.28515625" customWidth="1"/>
    <col min="7450" max="7450" width="16.7109375" customWidth="1"/>
    <col min="7452" max="7452" width="19" customWidth="1"/>
    <col min="7454" max="7454" width="17.7109375" customWidth="1"/>
    <col min="7456" max="7456" width="18.85546875" customWidth="1"/>
    <col min="7459" max="7459" width="20.7109375" customWidth="1"/>
    <col min="7681" max="7681" width="37" customWidth="1"/>
    <col min="7683" max="7683" width="13.85546875" customWidth="1"/>
    <col min="7684" max="7684" width="13" customWidth="1"/>
    <col min="7685" max="7685" width="22.7109375" customWidth="1"/>
    <col min="7690" max="7690" width="20.85546875" customWidth="1"/>
    <col min="7691" max="7691" width="25.5703125" customWidth="1"/>
    <col min="7692" max="7692" width="24.85546875" customWidth="1"/>
    <col min="7695" max="7695" width="18" customWidth="1"/>
    <col min="7696" max="7696" width="19.5703125" customWidth="1"/>
    <col min="7698" max="7698" width="17.28515625" customWidth="1"/>
    <col min="7700" max="7700" width="16" customWidth="1"/>
    <col min="7702" max="7702" width="17.140625" customWidth="1"/>
    <col min="7704" max="7704" width="17.28515625" customWidth="1"/>
    <col min="7706" max="7706" width="16.7109375" customWidth="1"/>
    <col min="7708" max="7708" width="19" customWidth="1"/>
    <col min="7710" max="7710" width="17.7109375" customWidth="1"/>
    <col min="7712" max="7712" width="18.85546875" customWidth="1"/>
    <col min="7715" max="7715" width="20.7109375" customWidth="1"/>
    <col min="7937" max="7937" width="37" customWidth="1"/>
    <col min="7939" max="7939" width="13.85546875" customWidth="1"/>
    <col min="7940" max="7940" width="13" customWidth="1"/>
    <col min="7941" max="7941" width="22.7109375" customWidth="1"/>
    <col min="7946" max="7946" width="20.85546875" customWidth="1"/>
    <col min="7947" max="7947" width="25.5703125" customWidth="1"/>
    <col min="7948" max="7948" width="24.85546875" customWidth="1"/>
    <col min="7951" max="7951" width="18" customWidth="1"/>
    <col min="7952" max="7952" width="19.5703125" customWidth="1"/>
    <col min="7954" max="7954" width="17.28515625" customWidth="1"/>
    <col min="7956" max="7956" width="16" customWidth="1"/>
    <col min="7958" max="7958" width="17.140625" customWidth="1"/>
    <col min="7960" max="7960" width="17.28515625" customWidth="1"/>
    <col min="7962" max="7962" width="16.7109375" customWidth="1"/>
    <col min="7964" max="7964" width="19" customWidth="1"/>
    <col min="7966" max="7966" width="17.7109375" customWidth="1"/>
    <col min="7968" max="7968" width="18.85546875" customWidth="1"/>
    <col min="7971" max="7971" width="20.7109375" customWidth="1"/>
    <col min="8193" max="8193" width="37" customWidth="1"/>
    <col min="8195" max="8195" width="13.85546875" customWidth="1"/>
    <col min="8196" max="8196" width="13" customWidth="1"/>
    <col min="8197" max="8197" width="22.7109375" customWidth="1"/>
    <col min="8202" max="8202" width="20.85546875" customWidth="1"/>
    <col min="8203" max="8203" width="25.5703125" customWidth="1"/>
    <col min="8204" max="8204" width="24.85546875" customWidth="1"/>
    <col min="8207" max="8207" width="18" customWidth="1"/>
    <col min="8208" max="8208" width="19.5703125" customWidth="1"/>
    <col min="8210" max="8210" width="17.28515625" customWidth="1"/>
    <col min="8212" max="8212" width="16" customWidth="1"/>
    <col min="8214" max="8214" width="17.140625" customWidth="1"/>
    <col min="8216" max="8216" width="17.28515625" customWidth="1"/>
    <col min="8218" max="8218" width="16.7109375" customWidth="1"/>
    <col min="8220" max="8220" width="19" customWidth="1"/>
    <col min="8222" max="8222" width="17.7109375" customWidth="1"/>
    <col min="8224" max="8224" width="18.85546875" customWidth="1"/>
    <col min="8227" max="8227" width="20.7109375" customWidth="1"/>
    <col min="8449" max="8449" width="37" customWidth="1"/>
    <col min="8451" max="8451" width="13.85546875" customWidth="1"/>
    <col min="8452" max="8452" width="13" customWidth="1"/>
    <col min="8453" max="8453" width="22.7109375" customWidth="1"/>
    <col min="8458" max="8458" width="20.85546875" customWidth="1"/>
    <col min="8459" max="8459" width="25.5703125" customWidth="1"/>
    <col min="8460" max="8460" width="24.85546875" customWidth="1"/>
    <col min="8463" max="8463" width="18" customWidth="1"/>
    <col min="8464" max="8464" width="19.5703125" customWidth="1"/>
    <col min="8466" max="8466" width="17.28515625" customWidth="1"/>
    <col min="8468" max="8468" width="16" customWidth="1"/>
    <col min="8470" max="8470" width="17.140625" customWidth="1"/>
    <col min="8472" max="8472" width="17.28515625" customWidth="1"/>
    <col min="8474" max="8474" width="16.7109375" customWidth="1"/>
    <col min="8476" max="8476" width="19" customWidth="1"/>
    <col min="8478" max="8478" width="17.7109375" customWidth="1"/>
    <col min="8480" max="8480" width="18.85546875" customWidth="1"/>
    <col min="8483" max="8483" width="20.7109375" customWidth="1"/>
    <col min="8705" max="8705" width="37" customWidth="1"/>
    <col min="8707" max="8707" width="13.85546875" customWidth="1"/>
    <col min="8708" max="8708" width="13" customWidth="1"/>
    <col min="8709" max="8709" width="22.7109375" customWidth="1"/>
    <col min="8714" max="8714" width="20.85546875" customWidth="1"/>
    <col min="8715" max="8715" width="25.5703125" customWidth="1"/>
    <col min="8716" max="8716" width="24.85546875" customWidth="1"/>
    <col min="8719" max="8719" width="18" customWidth="1"/>
    <col min="8720" max="8720" width="19.5703125" customWidth="1"/>
    <col min="8722" max="8722" width="17.28515625" customWidth="1"/>
    <col min="8724" max="8724" width="16" customWidth="1"/>
    <col min="8726" max="8726" width="17.140625" customWidth="1"/>
    <col min="8728" max="8728" width="17.28515625" customWidth="1"/>
    <col min="8730" max="8730" width="16.7109375" customWidth="1"/>
    <col min="8732" max="8732" width="19" customWidth="1"/>
    <col min="8734" max="8734" width="17.7109375" customWidth="1"/>
    <col min="8736" max="8736" width="18.85546875" customWidth="1"/>
    <col min="8739" max="8739" width="20.7109375" customWidth="1"/>
    <col min="8961" max="8961" width="37" customWidth="1"/>
    <col min="8963" max="8963" width="13.85546875" customWidth="1"/>
    <col min="8964" max="8964" width="13" customWidth="1"/>
    <col min="8965" max="8965" width="22.7109375" customWidth="1"/>
    <col min="8970" max="8970" width="20.85546875" customWidth="1"/>
    <col min="8971" max="8971" width="25.5703125" customWidth="1"/>
    <col min="8972" max="8972" width="24.85546875" customWidth="1"/>
    <col min="8975" max="8975" width="18" customWidth="1"/>
    <col min="8976" max="8976" width="19.5703125" customWidth="1"/>
    <col min="8978" max="8978" width="17.28515625" customWidth="1"/>
    <col min="8980" max="8980" width="16" customWidth="1"/>
    <col min="8982" max="8982" width="17.140625" customWidth="1"/>
    <col min="8984" max="8984" width="17.28515625" customWidth="1"/>
    <col min="8986" max="8986" width="16.7109375" customWidth="1"/>
    <col min="8988" max="8988" width="19" customWidth="1"/>
    <col min="8990" max="8990" width="17.7109375" customWidth="1"/>
    <col min="8992" max="8992" width="18.85546875" customWidth="1"/>
    <col min="8995" max="8995" width="20.7109375" customWidth="1"/>
    <col min="9217" max="9217" width="37" customWidth="1"/>
    <col min="9219" max="9219" width="13.85546875" customWidth="1"/>
    <col min="9220" max="9220" width="13" customWidth="1"/>
    <col min="9221" max="9221" width="22.7109375" customWidth="1"/>
    <col min="9226" max="9226" width="20.85546875" customWidth="1"/>
    <col min="9227" max="9227" width="25.5703125" customWidth="1"/>
    <col min="9228" max="9228" width="24.85546875" customWidth="1"/>
    <col min="9231" max="9231" width="18" customWidth="1"/>
    <col min="9232" max="9232" width="19.5703125" customWidth="1"/>
    <col min="9234" max="9234" width="17.28515625" customWidth="1"/>
    <col min="9236" max="9236" width="16" customWidth="1"/>
    <col min="9238" max="9238" width="17.140625" customWidth="1"/>
    <col min="9240" max="9240" width="17.28515625" customWidth="1"/>
    <col min="9242" max="9242" width="16.7109375" customWidth="1"/>
    <col min="9244" max="9244" width="19" customWidth="1"/>
    <col min="9246" max="9246" width="17.7109375" customWidth="1"/>
    <col min="9248" max="9248" width="18.85546875" customWidth="1"/>
    <col min="9251" max="9251" width="20.7109375" customWidth="1"/>
    <col min="9473" max="9473" width="37" customWidth="1"/>
    <col min="9475" max="9475" width="13.85546875" customWidth="1"/>
    <col min="9476" max="9476" width="13" customWidth="1"/>
    <col min="9477" max="9477" width="22.7109375" customWidth="1"/>
    <col min="9482" max="9482" width="20.85546875" customWidth="1"/>
    <col min="9483" max="9483" width="25.5703125" customWidth="1"/>
    <col min="9484" max="9484" width="24.85546875" customWidth="1"/>
    <col min="9487" max="9487" width="18" customWidth="1"/>
    <col min="9488" max="9488" width="19.5703125" customWidth="1"/>
    <col min="9490" max="9490" width="17.28515625" customWidth="1"/>
    <col min="9492" max="9492" width="16" customWidth="1"/>
    <col min="9494" max="9494" width="17.140625" customWidth="1"/>
    <col min="9496" max="9496" width="17.28515625" customWidth="1"/>
    <col min="9498" max="9498" width="16.7109375" customWidth="1"/>
    <col min="9500" max="9500" width="19" customWidth="1"/>
    <col min="9502" max="9502" width="17.7109375" customWidth="1"/>
    <col min="9504" max="9504" width="18.85546875" customWidth="1"/>
    <col min="9507" max="9507" width="20.7109375" customWidth="1"/>
    <col min="9729" max="9729" width="37" customWidth="1"/>
    <col min="9731" max="9731" width="13.85546875" customWidth="1"/>
    <col min="9732" max="9732" width="13" customWidth="1"/>
    <col min="9733" max="9733" width="22.7109375" customWidth="1"/>
    <col min="9738" max="9738" width="20.85546875" customWidth="1"/>
    <col min="9739" max="9739" width="25.5703125" customWidth="1"/>
    <col min="9740" max="9740" width="24.85546875" customWidth="1"/>
    <col min="9743" max="9743" width="18" customWidth="1"/>
    <col min="9744" max="9744" width="19.5703125" customWidth="1"/>
    <col min="9746" max="9746" width="17.28515625" customWidth="1"/>
    <col min="9748" max="9748" width="16" customWidth="1"/>
    <col min="9750" max="9750" width="17.140625" customWidth="1"/>
    <col min="9752" max="9752" width="17.28515625" customWidth="1"/>
    <col min="9754" max="9754" width="16.7109375" customWidth="1"/>
    <col min="9756" max="9756" width="19" customWidth="1"/>
    <col min="9758" max="9758" width="17.7109375" customWidth="1"/>
    <col min="9760" max="9760" width="18.85546875" customWidth="1"/>
    <col min="9763" max="9763" width="20.7109375" customWidth="1"/>
    <col min="9985" max="9985" width="37" customWidth="1"/>
    <col min="9987" max="9987" width="13.85546875" customWidth="1"/>
    <col min="9988" max="9988" width="13" customWidth="1"/>
    <col min="9989" max="9989" width="22.7109375" customWidth="1"/>
    <col min="9994" max="9994" width="20.85546875" customWidth="1"/>
    <col min="9995" max="9995" width="25.5703125" customWidth="1"/>
    <col min="9996" max="9996" width="24.85546875" customWidth="1"/>
    <col min="9999" max="9999" width="18" customWidth="1"/>
    <col min="10000" max="10000" width="19.5703125" customWidth="1"/>
    <col min="10002" max="10002" width="17.28515625" customWidth="1"/>
    <col min="10004" max="10004" width="16" customWidth="1"/>
    <col min="10006" max="10006" width="17.140625" customWidth="1"/>
    <col min="10008" max="10008" width="17.28515625" customWidth="1"/>
    <col min="10010" max="10010" width="16.7109375" customWidth="1"/>
    <col min="10012" max="10012" width="19" customWidth="1"/>
    <col min="10014" max="10014" width="17.7109375" customWidth="1"/>
    <col min="10016" max="10016" width="18.85546875" customWidth="1"/>
    <col min="10019" max="10019" width="20.7109375" customWidth="1"/>
    <col min="10241" max="10241" width="37" customWidth="1"/>
    <col min="10243" max="10243" width="13.85546875" customWidth="1"/>
    <col min="10244" max="10244" width="13" customWidth="1"/>
    <col min="10245" max="10245" width="22.7109375" customWidth="1"/>
    <col min="10250" max="10250" width="20.85546875" customWidth="1"/>
    <col min="10251" max="10251" width="25.5703125" customWidth="1"/>
    <col min="10252" max="10252" width="24.85546875" customWidth="1"/>
    <col min="10255" max="10255" width="18" customWidth="1"/>
    <col min="10256" max="10256" width="19.5703125" customWidth="1"/>
    <col min="10258" max="10258" width="17.28515625" customWidth="1"/>
    <col min="10260" max="10260" width="16" customWidth="1"/>
    <col min="10262" max="10262" width="17.140625" customWidth="1"/>
    <col min="10264" max="10264" width="17.28515625" customWidth="1"/>
    <col min="10266" max="10266" width="16.7109375" customWidth="1"/>
    <col min="10268" max="10268" width="19" customWidth="1"/>
    <col min="10270" max="10270" width="17.7109375" customWidth="1"/>
    <col min="10272" max="10272" width="18.85546875" customWidth="1"/>
    <col min="10275" max="10275" width="20.7109375" customWidth="1"/>
    <col min="10497" max="10497" width="37" customWidth="1"/>
    <col min="10499" max="10499" width="13.85546875" customWidth="1"/>
    <col min="10500" max="10500" width="13" customWidth="1"/>
    <col min="10501" max="10501" width="22.7109375" customWidth="1"/>
    <col min="10506" max="10506" width="20.85546875" customWidth="1"/>
    <col min="10507" max="10507" width="25.5703125" customWidth="1"/>
    <col min="10508" max="10508" width="24.85546875" customWidth="1"/>
    <col min="10511" max="10511" width="18" customWidth="1"/>
    <col min="10512" max="10512" width="19.5703125" customWidth="1"/>
    <col min="10514" max="10514" width="17.28515625" customWidth="1"/>
    <col min="10516" max="10516" width="16" customWidth="1"/>
    <col min="10518" max="10518" width="17.140625" customWidth="1"/>
    <col min="10520" max="10520" width="17.28515625" customWidth="1"/>
    <col min="10522" max="10522" width="16.7109375" customWidth="1"/>
    <col min="10524" max="10524" width="19" customWidth="1"/>
    <col min="10526" max="10526" width="17.7109375" customWidth="1"/>
    <col min="10528" max="10528" width="18.85546875" customWidth="1"/>
    <col min="10531" max="10531" width="20.7109375" customWidth="1"/>
    <col min="10753" max="10753" width="37" customWidth="1"/>
    <col min="10755" max="10755" width="13.85546875" customWidth="1"/>
    <col min="10756" max="10756" width="13" customWidth="1"/>
    <col min="10757" max="10757" width="22.7109375" customWidth="1"/>
    <col min="10762" max="10762" width="20.85546875" customWidth="1"/>
    <col min="10763" max="10763" width="25.5703125" customWidth="1"/>
    <col min="10764" max="10764" width="24.85546875" customWidth="1"/>
    <col min="10767" max="10767" width="18" customWidth="1"/>
    <col min="10768" max="10768" width="19.5703125" customWidth="1"/>
    <col min="10770" max="10770" width="17.28515625" customWidth="1"/>
    <col min="10772" max="10772" width="16" customWidth="1"/>
    <col min="10774" max="10774" width="17.140625" customWidth="1"/>
    <col min="10776" max="10776" width="17.28515625" customWidth="1"/>
    <col min="10778" max="10778" width="16.7109375" customWidth="1"/>
    <col min="10780" max="10780" width="19" customWidth="1"/>
    <col min="10782" max="10782" width="17.7109375" customWidth="1"/>
    <col min="10784" max="10784" width="18.85546875" customWidth="1"/>
    <col min="10787" max="10787" width="20.7109375" customWidth="1"/>
    <col min="11009" max="11009" width="37" customWidth="1"/>
    <col min="11011" max="11011" width="13.85546875" customWidth="1"/>
    <col min="11012" max="11012" width="13" customWidth="1"/>
    <col min="11013" max="11013" width="22.7109375" customWidth="1"/>
    <col min="11018" max="11018" width="20.85546875" customWidth="1"/>
    <col min="11019" max="11019" width="25.5703125" customWidth="1"/>
    <col min="11020" max="11020" width="24.85546875" customWidth="1"/>
    <col min="11023" max="11023" width="18" customWidth="1"/>
    <col min="11024" max="11024" width="19.5703125" customWidth="1"/>
    <col min="11026" max="11026" width="17.28515625" customWidth="1"/>
    <col min="11028" max="11028" width="16" customWidth="1"/>
    <col min="11030" max="11030" width="17.140625" customWidth="1"/>
    <col min="11032" max="11032" width="17.28515625" customWidth="1"/>
    <col min="11034" max="11034" width="16.7109375" customWidth="1"/>
    <col min="11036" max="11036" width="19" customWidth="1"/>
    <col min="11038" max="11038" width="17.7109375" customWidth="1"/>
    <col min="11040" max="11040" width="18.85546875" customWidth="1"/>
    <col min="11043" max="11043" width="20.7109375" customWidth="1"/>
    <col min="11265" max="11265" width="37" customWidth="1"/>
    <col min="11267" max="11267" width="13.85546875" customWidth="1"/>
    <col min="11268" max="11268" width="13" customWidth="1"/>
    <col min="11269" max="11269" width="22.7109375" customWidth="1"/>
    <col min="11274" max="11274" width="20.85546875" customWidth="1"/>
    <col min="11275" max="11275" width="25.5703125" customWidth="1"/>
    <col min="11276" max="11276" width="24.85546875" customWidth="1"/>
    <col min="11279" max="11279" width="18" customWidth="1"/>
    <col min="11280" max="11280" width="19.5703125" customWidth="1"/>
    <col min="11282" max="11282" width="17.28515625" customWidth="1"/>
    <col min="11284" max="11284" width="16" customWidth="1"/>
    <col min="11286" max="11286" width="17.140625" customWidth="1"/>
    <col min="11288" max="11288" width="17.28515625" customWidth="1"/>
    <col min="11290" max="11290" width="16.7109375" customWidth="1"/>
    <col min="11292" max="11292" width="19" customWidth="1"/>
    <col min="11294" max="11294" width="17.7109375" customWidth="1"/>
    <col min="11296" max="11296" width="18.85546875" customWidth="1"/>
    <col min="11299" max="11299" width="20.7109375" customWidth="1"/>
    <col min="11521" max="11521" width="37" customWidth="1"/>
    <col min="11523" max="11523" width="13.85546875" customWidth="1"/>
    <col min="11524" max="11524" width="13" customWidth="1"/>
    <col min="11525" max="11525" width="22.7109375" customWidth="1"/>
    <col min="11530" max="11530" width="20.85546875" customWidth="1"/>
    <col min="11531" max="11531" width="25.5703125" customWidth="1"/>
    <col min="11532" max="11532" width="24.85546875" customWidth="1"/>
    <col min="11535" max="11535" width="18" customWidth="1"/>
    <col min="11536" max="11536" width="19.5703125" customWidth="1"/>
    <col min="11538" max="11538" width="17.28515625" customWidth="1"/>
    <col min="11540" max="11540" width="16" customWidth="1"/>
    <col min="11542" max="11542" width="17.140625" customWidth="1"/>
    <col min="11544" max="11544" width="17.28515625" customWidth="1"/>
    <col min="11546" max="11546" width="16.7109375" customWidth="1"/>
    <col min="11548" max="11548" width="19" customWidth="1"/>
    <col min="11550" max="11550" width="17.7109375" customWidth="1"/>
    <col min="11552" max="11552" width="18.85546875" customWidth="1"/>
    <col min="11555" max="11555" width="20.7109375" customWidth="1"/>
    <col min="11777" max="11777" width="37" customWidth="1"/>
    <col min="11779" max="11779" width="13.85546875" customWidth="1"/>
    <col min="11780" max="11780" width="13" customWidth="1"/>
    <col min="11781" max="11781" width="22.7109375" customWidth="1"/>
    <col min="11786" max="11786" width="20.85546875" customWidth="1"/>
    <col min="11787" max="11787" width="25.5703125" customWidth="1"/>
    <col min="11788" max="11788" width="24.85546875" customWidth="1"/>
    <col min="11791" max="11791" width="18" customWidth="1"/>
    <col min="11792" max="11792" width="19.5703125" customWidth="1"/>
    <col min="11794" max="11794" width="17.28515625" customWidth="1"/>
    <col min="11796" max="11796" width="16" customWidth="1"/>
    <col min="11798" max="11798" width="17.140625" customWidth="1"/>
    <col min="11800" max="11800" width="17.28515625" customWidth="1"/>
    <col min="11802" max="11802" width="16.7109375" customWidth="1"/>
    <col min="11804" max="11804" width="19" customWidth="1"/>
    <col min="11806" max="11806" width="17.7109375" customWidth="1"/>
    <col min="11808" max="11808" width="18.85546875" customWidth="1"/>
    <col min="11811" max="11811" width="20.7109375" customWidth="1"/>
    <col min="12033" max="12033" width="37" customWidth="1"/>
    <col min="12035" max="12035" width="13.85546875" customWidth="1"/>
    <col min="12036" max="12036" width="13" customWidth="1"/>
    <col min="12037" max="12037" width="22.7109375" customWidth="1"/>
    <col min="12042" max="12042" width="20.85546875" customWidth="1"/>
    <col min="12043" max="12043" width="25.5703125" customWidth="1"/>
    <col min="12044" max="12044" width="24.85546875" customWidth="1"/>
    <col min="12047" max="12047" width="18" customWidth="1"/>
    <col min="12048" max="12048" width="19.5703125" customWidth="1"/>
    <col min="12050" max="12050" width="17.28515625" customWidth="1"/>
    <col min="12052" max="12052" width="16" customWidth="1"/>
    <col min="12054" max="12054" width="17.140625" customWidth="1"/>
    <col min="12056" max="12056" width="17.28515625" customWidth="1"/>
    <col min="12058" max="12058" width="16.7109375" customWidth="1"/>
    <col min="12060" max="12060" width="19" customWidth="1"/>
    <col min="12062" max="12062" width="17.7109375" customWidth="1"/>
    <col min="12064" max="12064" width="18.85546875" customWidth="1"/>
    <col min="12067" max="12067" width="20.7109375" customWidth="1"/>
    <col min="12289" max="12289" width="37" customWidth="1"/>
    <col min="12291" max="12291" width="13.85546875" customWidth="1"/>
    <col min="12292" max="12292" width="13" customWidth="1"/>
    <col min="12293" max="12293" width="22.7109375" customWidth="1"/>
    <col min="12298" max="12298" width="20.85546875" customWidth="1"/>
    <col min="12299" max="12299" width="25.5703125" customWidth="1"/>
    <col min="12300" max="12300" width="24.85546875" customWidth="1"/>
    <col min="12303" max="12303" width="18" customWidth="1"/>
    <col min="12304" max="12304" width="19.5703125" customWidth="1"/>
    <col min="12306" max="12306" width="17.28515625" customWidth="1"/>
    <col min="12308" max="12308" width="16" customWidth="1"/>
    <col min="12310" max="12310" width="17.140625" customWidth="1"/>
    <col min="12312" max="12312" width="17.28515625" customWidth="1"/>
    <col min="12314" max="12314" width="16.7109375" customWidth="1"/>
    <col min="12316" max="12316" width="19" customWidth="1"/>
    <col min="12318" max="12318" width="17.7109375" customWidth="1"/>
    <col min="12320" max="12320" width="18.85546875" customWidth="1"/>
    <col min="12323" max="12323" width="20.7109375" customWidth="1"/>
    <col min="12545" max="12545" width="37" customWidth="1"/>
    <col min="12547" max="12547" width="13.85546875" customWidth="1"/>
    <col min="12548" max="12548" width="13" customWidth="1"/>
    <col min="12549" max="12549" width="22.7109375" customWidth="1"/>
    <col min="12554" max="12554" width="20.85546875" customWidth="1"/>
    <col min="12555" max="12555" width="25.5703125" customWidth="1"/>
    <col min="12556" max="12556" width="24.85546875" customWidth="1"/>
    <col min="12559" max="12559" width="18" customWidth="1"/>
    <col min="12560" max="12560" width="19.5703125" customWidth="1"/>
    <col min="12562" max="12562" width="17.28515625" customWidth="1"/>
    <col min="12564" max="12564" width="16" customWidth="1"/>
    <col min="12566" max="12566" width="17.140625" customWidth="1"/>
    <col min="12568" max="12568" width="17.28515625" customWidth="1"/>
    <col min="12570" max="12570" width="16.7109375" customWidth="1"/>
    <col min="12572" max="12572" width="19" customWidth="1"/>
    <col min="12574" max="12574" width="17.7109375" customWidth="1"/>
    <col min="12576" max="12576" width="18.85546875" customWidth="1"/>
    <col min="12579" max="12579" width="20.7109375" customWidth="1"/>
    <col min="12801" max="12801" width="37" customWidth="1"/>
    <col min="12803" max="12803" width="13.85546875" customWidth="1"/>
    <col min="12804" max="12804" width="13" customWidth="1"/>
    <col min="12805" max="12805" width="22.7109375" customWidth="1"/>
    <col min="12810" max="12810" width="20.85546875" customWidth="1"/>
    <col min="12811" max="12811" width="25.5703125" customWidth="1"/>
    <col min="12812" max="12812" width="24.85546875" customWidth="1"/>
    <col min="12815" max="12815" width="18" customWidth="1"/>
    <col min="12816" max="12816" width="19.5703125" customWidth="1"/>
    <col min="12818" max="12818" width="17.28515625" customWidth="1"/>
    <col min="12820" max="12820" width="16" customWidth="1"/>
    <col min="12822" max="12822" width="17.140625" customWidth="1"/>
    <col min="12824" max="12824" width="17.28515625" customWidth="1"/>
    <col min="12826" max="12826" width="16.7109375" customWidth="1"/>
    <col min="12828" max="12828" width="19" customWidth="1"/>
    <col min="12830" max="12830" width="17.7109375" customWidth="1"/>
    <col min="12832" max="12832" width="18.85546875" customWidth="1"/>
    <col min="12835" max="12835" width="20.7109375" customWidth="1"/>
    <col min="13057" max="13057" width="37" customWidth="1"/>
    <col min="13059" max="13059" width="13.85546875" customWidth="1"/>
    <col min="13060" max="13060" width="13" customWidth="1"/>
    <col min="13061" max="13061" width="22.7109375" customWidth="1"/>
    <col min="13066" max="13066" width="20.85546875" customWidth="1"/>
    <col min="13067" max="13067" width="25.5703125" customWidth="1"/>
    <col min="13068" max="13068" width="24.85546875" customWidth="1"/>
    <col min="13071" max="13071" width="18" customWidth="1"/>
    <col min="13072" max="13072" width="19.5703125" customWidth="1"/>
    <col min="13074" max="13074" width="17.28515625" customWidth="1"/>
    <col min="13076" max="13076" width="16" customWidth="1"/>
    <col min="13078" max="13078" width="17.140625" customWidth="1"/>
    <col min="13080" max="13080" width="17.28515625" customWidth="1"/>
    <col min="13082" max="13082" width="16.7109375" customWidth="1"/>
    <col min="13084" max="13084" width="19" customWidth="1"/>
    <col min="13086" max="13086" width="17.7109375" customWidth="1"/>
    <col min="13088" max="13088" width="18.85546875" customWidth="1"/>
    <col min="13091" max="13091" width="20.7109375" customWidth="1"/>
    <col min="13313" max="13313" width="37" customWidth="1"/>
    <col min="13315" max="13315" width="13.85546875" customWidth="1"/>
    <col min="13316" max="13316" width="13" customWidth="1"/>
    <col min="13317" max="13317" width="22.7109375" customWidth="1"/>
    <col min="13322" max="13322" width="20.85546875" customWidth="1"/>
    <col min="13323" max="13323" width="25.5703125" customWidth="1"/>
    <col min="13324" max="13324" width="24.85546875" customWidth="1"/>
    <col min="13327" max="13327" width="18" customWidth="1"/>
    <col min="13328" max="13328" width="19.5703125" customWidth="1"/>
    <col min="13330" max="13330" width="17.28515625" customWidth="1"/>
    <col min="13332" max="13332" width="16" customWidth="1"/>
    <col min="13334" max="13334" width="17.140625" customWidth="1"/>
    <col min="13336" max="13336" width="17.28515625" customWidth="1"/>
    <col min="13338" max="13338" width="16.7109375" customWidth="1"/>
    <col min="13340" max="13340" width="19" customWidth="1"/>
    <col min="13342" max="13342" width="17.7109375" customWidth="1"/>
    <col min="13344" max="13344" width="18.85546875" customWidth="1"/>
    <col min="13347" max="13347" width="20.7109375" customWidth="1"/>
    <col min="13569" max="13569" width="37" customWidth="1"/>
    <col min="13571" max="13571" width="13.85546875" customWidth="1"/>
    <col min="13572" max="13572" width="13" customWidth="1"/>
    <col min="13573" max="13573" width="22.7109375" customWidth="1"/>
    <col min="13578" max="13578" width="20.85546875" customWidth="1"/>
    <col min="13579" max="13579" width="25.5703125" customWidth="1"/>
    <col min="13580" max="13580" width="24.85546875" customWidth="1"/>
    <col min="13583" max="13583" width="18" customWidth="1"/>
    <col min="13584" max="13584" width="19.5703125" customWidth="1"/>
    <col min="13586" max="13586" width="17.28515625" customWidth="1"/>
    <col min="13588" max="13588" width="16" customWidth="1"/>
    <col min="13590" max="13590" width="17.140625" customWidth="1"/>
    <col min="13592" max="13592" width="17.28515625" customWidth="1"/>
    <col min="13594" max="13594" width="16.7109375" customWidth="1"/>
    <col min="13596" max="13596" width="19" customWidth="1"/>
    <col min="13598" max="13598" width="17.7109375" customWidth="1"/>
    <col min="13600" max="13600" width="18.85546875" customWidth="1"/>
    <col min="13603" max="13603" width="20.7109375" customWidth="1"/>
    <col min="13825" max="13825" width="37" customWidth="1"/>
    <col min="13827" max="13827" width="13.85546875" customWidth="1"/>
    <col min="13828" max="13828" width="13" customWidth="1"/>
    <col min="13829" max="13829" width="22.7109375" customWidth="1"/>
    <col min="13834" max="13834" width="20.85546875" customWidth="1"/>
    <col min="13835" max="13835" width="25.5703125" customWidth="1"/>
    <col min="13836" max="13836" width="24.85546875" customWidth="1"/>
    <col min="13839" max="13839" width="18" customWidth="1"/>
    <col min="13840" max="13840" width="19.5703125" customWidth="1"/>
    <col min="13842" max="13842" width="17.28515625" customWidth="1"/>
    <col min="13844" max="13844" width="16" customWidth="1"/>
    <col min="13846" max="13846" width="17.140625" customWidth="1"/>
    <col min="13848" max="13848" width="17.28515625" customWidth="1"/>
    <col min="13850" max="13850" width="16.7109375" customWidth="1"/>
    <col min="13852" max="13852" width="19" customWidth="1"/>
    <col min="13854" max="13854" width="17.7109375" customWidth="1"/>
    <col min="13856" max="13856" width="18.85546875" customWidth="1"/>
    <col min="13859" max="13859" width="20.7109375" customWidth="1"/>
    <col min="14081" max="14081" width="37" customWidth="1"/>
    <col min="14083" max="14083" width="13.85546875" customWidth="1"/>
    <col min="14084" max="14084" width="13" customWidth="1"/>
    <col min="14085" max="14085" width="22.7109375" customWidth="1"/>
    <col min="14090" max="14090" width="20.85546875" customWidth="1"/>
    <col min="14091" max="14091" width="25.5703125" customWidth="1"/>
    <col min="14092" max="14092" width="24.85546875" customWidth="1"/>
    <col min="14095" max="14095" width="18" customWidth="1"/>
    <col min="14096" max="14096" width="19.5703125" customWidth="1"/>
    <col min="14098" max="14098" width="17.28515625" customWidth="1"/>
    <col min="14100" max="14100" width="16" customWidth="1"/>
    <col min="14102" max="14102" width="17.140625" customWidth="1"/>
    <col min="14104" max="14104" width="17.28515625" customWidth="1"/>
    <col min="14106" max="14106" width="16.7109375" customWidth="1"/>
    <col min="14108" max="14108" width="19" customWidth="1"/>
    <col min="14110" max="14110" width="17.7109375" customWidth="1"/>
    <col min="14112" max="14112" width="18.85546875" customWidth="1"/>
    <col min="14115" max="14115" width="20.7109375" customWidth="1"/>
    <col min="14337" max="14337" width="37" customWidth="1"/>
    <col min="14339" max="14339" width="13.85546875" customWidth="1"/>
    <col min="14340" max="14340" width="13" customWidth="1"/>
    <col min="14341" max="14341" width="22.7109375" customWidth="1"/>
    <col min="14346" max="14346" width="20.85546875" customWidth="1"/>
    <col min="14347" max="14347" width="25.5703125" customWidth="1"/>
    <col min="14348" max="14348" width="24.85546875" customWidth="1"/>
    <col min="14351" max="14351" width="18" customWidth="1"/>
    <col min="14352" max="14352" width="19.5703125" customWidth="1"/>
    <col min="14354" max="14354" width="17.28515625" customWidth="1"/>
    <col min="14356" max="14356" width="16" customWidth="1"/>
    <col min="14358" max="14358" width="17.140625" customWidth="1"/>
    <col min="14360" max="14360" width="17.28515625" customWidth="1"/>
    <col min="14362" max="14362" width="16.7109375" customWidth="1"/>
    <col min="14364" max="14364" width="19" customWidth="1"/>
    <col min="14366" max="14366" width="17.7109375" customWidth="1"/>
    <col min="14368" max="14368" width="18.85546875" customWidth="1"/>
    <col min="14371" max="14371" width="20.7109375" customWidth="1"/>
    <col min="14593" max="14593" width="37" customWidth="1"/>
    <col min="14595" max="14595" width="13.85546875" customWidth="1"/>
    <col min="14596" max="14596" width="13" customWidth="1"/>
    <col min="14597" max="14597" width="22.7109375" customWidth="1"/>
    <col min="14602" max="14602" width="20.85546875" customWidth="1"/>
    <col min="14603" max="14603" width="25.5703125" customWidth="1"/>
    <col min="14604" max="14604" width="24.85546875" customWidth="1"/>
    <col min="14607" max="14607" width="18" customWidth="1"/>
    <col min="14608" max="14608" width="19.5703125" customWidth="1"/>
    <col min="14610" max="14610" width="17.28515625" customWidth="1"/>
    <col min="14612" max="14612" width="16" customWidth="1"/>
    <col min="14614" max="14614" width="17.140625" customWidth="1"/>
    <col min="14616" max="14616" width="17.28515625" customWidth="1"/>
    <col min="14618" max="14618" width="16.7109375" customWidth="1"/>
    <col min="14620" max="14620" width="19" customWidth="1"/>
    <col min="14622" max="14622" width="17.7109375" customWidth="1"/>
    <col min="14624" max="14624" width="18.85546875" customWidth="1"/>
    <col min="14627" max="14627" width="20.7109375" customWidth="1"/>
    <col min="14849" max="14849" width="37" customWidth="1"/>
    <col min="14851" max="14851" width="13.85546875" customWidth="1"/>
    <col min="14852" max="14852" width="13" customWidth="1"/>
    <col min="14853" max="14853" width="22.7109375" customWidth="1"/>
    <col min="14858" max="14858" width="20.85546875" customWidth="1"/>
    <col min="14859" max="14859" width="25.5703125" customWidth="1"/>
    <col min="14860" max="14860" width="24.85546875" customWidth="1"/>
    <col min="14863" max="14863" width="18" customWidth="1"/>
    <col min="14864" max="14864" width="19.5703125" customWidth="1"/>
    <col min="14866" max="14866" width="17.28515625" customWidth="1"/>
    <col min="14868" max="14868" width="16" customWidth="1"/>
    <col min="14870" max="14870" width="17.140625" customWidth="1"/>
    <col min="14872" max="14872" width="17.28515625" customWidth="1"/>
    <col min="14874" max="14874" width="16.7109375" customWidth="1"/>
    <col min="14876" max="14876" width="19" customWidth="1"/>
    <col min="14878" max="14878" width="17.7109375" customWidth="1"/>
    <col min="14880" max="14880" width="18.85546875" customWidth="1"/>
    <col min="14883" max="14883" width="20.7109375" customWidth="1"/>
    <col min="15105" max="15105" width="37" customWidth="1"/>
    <col min="15107" max="15107" width="13.85546875" customWidth="1"/>
    <col min="15108" max="15108" width="13" customWidth="1"/>
    <col min="15109" max="15109" width="22.7109375" customWidth="1"/>
    <col min="15114" max="15114" width="20.85546875" customWidth="1"/>
    <col min="15115" max="15115" width="25.5703125" customWidth="1"/>
    <col min="15116" max="15116" width="24.85546875" customWidth="1"/>
    <col min="15119" max="15119" width="18" customWidth="1"/>
    <col min="15120" max="15120" width="19.5703125" customWidth="1"/>
    <col min="15122" max="15122" width="17.28515625" customWidth="1"/>
    <col min="15124" max="15124" width="16" customWidth="1"/>
    <col min="15126" max="15126" width="17.140625" customWidth="1"/>
    <col min="15128" max="15128" width="17.28515625" customWidth="1"/>
    <col min="15130" max="15130" width="16.7109375" customWidth="1"/>
    <col min="15132" max="15132" width="19" customWidth="1"/>
    <col min="15134" max="15134" width="17.7109375" customWidth="1"/>
    <col min="15136" max="15136" width="18.85546875" customWidth="1"/>
    <col min="15139" max="15139" width="20.7109375" customWidth="1"/>
    <col min="15361" max="15361" width="37" customWidth="1"/>
    <col min="15363" max="15363" width="13.85546875" customWidth="1"/>
    <col min="15364" max="15364" width="13" customWidth="1"/>
    <col min="15365" max="15365" width="22.7109375" customWidth="1"/>
    <col min="15370" max="15370" width="20.85546875" customWidth="1"/>
    <col min="15371" max="15371" width="25.5703125" customWidth="1"/>
    <col min="15372" max="15372" width="24.85546875" customWidth="1"/>
    <col min="15375" max="15375" width="18" customWidth="1"/>
    <col min="15376" max="15376" width="19.5703125" customWidth="1"/>
    <col min="15378" max="15378" width="17.28515625" customWidth="1"/>
    <col min="15380" max="15380" width="16" customWidth="1"/>
    <col min="15382" max="15382" width="17.140625" customWidth="1"/>
    <col min="15384" max="15384" width="17.28515625" customWidth="1"/>
    <col min="15386" max="15386" width="16.7109375" customWidth="1"/>
    <col min="15388" max="15388" width="19" customWidth="1"/>
    <col min="15390" max="15390" width="17.7109375" customWidth="1"/>
    <col min="15392" max="15392" width="18.85546875" customWidth="1"/>
    <col min="15395" max="15395" width="20.7109375" customWidth="1"/>
    <col min="15617" max="15617" width="37" customWidth="1"/>
    <col min="15619" max="15619" width="13.85546875" customWidth="1"/>
    <col min="15620" max="15620" width="13" customWidth="1"/>
    <col min="15621" max="15621" width="22.7109375" customWidth="1"/>
    <col min="15626" max="15626" width="20.85546875" customWidth="1"/>
    <col min="15627" max="15627" width="25.5703125" customWidth="1"/>
    <col min="15628" max="15628" width="24.85546875" customWidth="1"/>
    <col min="15631" max="15631" width="18" customWidth="1"/>
    <col min="15632" max="15632" width="19.5703125" customWidth="1"/>
    <col min="15634" max="15634" width="17.28515625" customWidth="1"/>
    <col min="15636" max="15636" width="16" customWidth="1"/>
    <col min="15638" max="15638" width="17.140625" customWidth="1"/>
    <col min="15640" max="15640" width="17.28515625" customWidth="1"/>
    <col min="15642" max="15642" width="16.7109375" customWidth="1"/>
    <col min="15644" max="15644" width="19" customWidth="1"/>
    <col min="15646" max="15646" width="17.7109375" customWidth="1"/>
    <col min="15648" max="15648" width="18.85546875" customWidth="1"/>
    <col min="15651" max="15651" width="20.7109375" customWidth="1"/>
    <col min="15873" max="15873" width="37" customWidth="1"/>
    <col min="15875" max="15875" width="13.85546875" customWidth="1"/>
    <col min="15876" max="15876" width="13" customWidth="1"/>
    <col min="15877" max="15877" width="22.7109375" customWidth="1"/>
    <col min="15882" max="15882" width="20.85546875" customWidth="1"/>
    <col min="15883" max="15883" width="25.5703125" customWidth="1"/>
    <col min="15884" max="15884" width="24.85546875" customWidth="1"/>
    <col min="15887" max="15887" width="18" customWidth="1"/>
    <col min="15888" max="15888" width="19.5703125" customWidth="1"/>
    <col min="15890" max="15890" width="17.28515625" customWidth="1"/>
    <col min="15892" max="15892" width="16" customWidth="1"/>
    <col min="15894" max="15894" width="17.140625" customWidth="1"/>
    <col min="15896" max="15896" width="17.28515625" customWidth="1"/>
    <col min="15898" max="15898" width="16.7109375" customWidth="1"/>
    <col min="15900" max="15900" width="19" customWidth="1"/>
    <col min="15902" max="15902" width="17.7109375" customWidth="1"/>
    <col min="15904" max="15904" width="18.85546875" customWidth="1"/>
    <col min="15907" max="15907" width="20.7109375" customWidth="1"/>
    <col min="16129" max="16129" width="37" customWidth="1"/>
    <col min="16131" max="16131" width="13.85546875" customWidth="1"/>
    <col min="16132" max="16132" width="13" customWidth="1"/>
    <col min="16133" max="16133" width="22.7109375" customWidth="1"/>
    <col min="16138" max="16138" width="20.85546875" customWidth="1"/>
    <col min="16139" max="16139" width="25.5703125" customWidth="1"/>
    <col min="16140" max="16140" width="24.85546875" customWidth="1"/>
    <col min="16143" max="16143" width="18" customWidth="1"/>
    <col min="16144" max="16144" width="19.5703125" customWidth="1"/>
    <col min="16146" max="16146" width="17.28515625" customWidth="1"/>
    <col min="16148" max="16148" width="16" customWidth="1"/>
    <col min="16150" max="16150" width="17.140625" customWidth="1"/>
    <col min="16152" max="16152" width="17.28515625" customWidth="1"/>
    <col min="16154" max="16154" width="16.7109375" customWidth="1"/>
    <col min="16156" max="16156" width="19" customWidth="1"/>
    <col min="16158" max="16158" width="17.7109375" customWidth="1"/>
    <col min="16160" max="16160" width="18.85546875" customWidth="1"/>
    <col min="16163" max="16163" width="20.7109375" customWidth="1"/>
  </cols>
  <sheetData>
    <row r="1" spans="1:35" ht="15" customHeight="1" x14ac:dyDescent="0.25">
      <c r="E1" s="21" t="s">
        <v>0</v>
      </c>
      <c r="F1" s="21"/>
      <c r="G1" s="21"/>
      <c r="H1" s="21"/>
      <c r="I1" s="21"/>
      <c r="J1" s="21"/>
      <c r="K1" s="21"/>
      <c r="L1" s="21"/>
      <c r="M1" s="21"/>
    </row>
    <row r="2" spans="1:35" ht="35.25" customHeight="1" x14ac:dyDescent="0.25">
      <c r="A2" s="1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/>
      <c r="H2" s="20"/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0" t="s">
        <v>12</v>
      </c>
      <c r="R2" s="20" t="s">
        <v>15</v>
      </c>
      <c r="S2" s="20" t="s">
        <v>12</v>
      </c>
      <c r="T2" s="20" t="s">
        <v>16</v>
      </c>
      <c r="U2" s="20" t="s">
        <v>12</v>
      </c>
      <c r="V2" s="20" t="s">
        <v>17</v>
      </c>
      <c r="W2" s="20" t="s">
        <v>12</v>
      </c>
      <c r="X2" s="20" t="s">
        <v>18</v>
      </c>
      <c r="Y2" s="20" t="s">
        <v>12</v>
      </c>
      <c r="Z2" s="20" t="s">
        <v>19</v>
      </c>
      <c r="AA2" s="20" t="s">
        <v>12</v>
      </c>
      <c r="AB2" s="20" t="s">
        <v>20</v>
      </c>
      <c r="AC2" s="20" t="s">
        <v>12</v>
      </c>
      <c r="AD2" s="20" t="s">
        <v>21</v>
      </c>
      <c r="AE2" s="20" t="s">
        <v>12</v>
      </c>
      <c r="AF2" s="20" t="s">
        <v>22</v>
      </c>
      <c r="AG2" s="20" t="s">
        <v>23</v>
      </c>
      <c r="AH2" s="20" t="s">
        <v>12</v>
      </c>
      <c r="AI2" s="20" t="s">
        <v>24</v>
      </c>
    </row>
    <row r="3" spans="1:35" ht="106.5" customHeight="1" x14ac:dyDescent="0.25">
      <c r="A3" s="1" t="s">
        <v>25</v>
      </c>
      <c r="B3" s="20"/>
      <c r="C3" s="20"/>
      <c r="D3" s="20"/>
      <c r="E3" s="20"/>
      <c r="F3" s="1" t="s">
        <v>26</v>
      </c>
      <c r="G3" s="1" t="s">
        <v>27</v>
      </c>
      <c r="H3" s="1" t="s">
        <v>28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56.25" x14ac:dyDescent="0.25">
      <c r="A4" s="2" t="s">
        <v>29</v>
      </c>
      <c r="B4" s="2">
        <v>465</v>
      </c>
      <c r="C4" s="3" t="s">
        <v>30</v>
      </c>
      <c r="D4" s="2" t="s">
        <v>31</v>
      </c>
      <c r="E4" s="4" t="s">
        <v>32</v>
      </c>
      <c r="F4" s="2" t="s">
        <v>33</v>
      </c>
      <c r="G4" s="2" t="s">
        <v>34</v>
      </c>
      <c r="H4" s="2" t="s">
        <v>35</v>
      </c>
      <c r="I4" s="2" t="s">
        <v>36</v>
      </c>
      <c r="J4" s="13">
        <v>96085</v>
      </c>
      <c r="K4" s="13">
        <v>67470.080000000002</v>
      </c>
      <c r="L4" s="14">
        <v>12786.5</v>
      </c>
      <c r="M4" s="15">
        <v>26713</v>
      </c>
      <c r="N4" s="3" t="s">
        <v>48</v>
      </c>
      <c r="O4" s="3">
        <v>0</v>
      </c>
      <c r="P4" s="3">
        <v>0</v>
      </c>
      <c r="Q4" s="3" t="s">
        <v>49</v>
      </c>
      <c r="R4" s="3">
        <v>0</v>
      </c>
      <c r="S4" s="3" t="s">
        <v>49</v>
      </c>
      <c r="T4" s="16">
        <v>5622.5</v>
      </c>
      <c r="U4" s="3" t="s">
        <v>50</v>
      </c>
      <c r="V4" s="3">
        <v>0</v>
      </c>
      <c r="W4" s="3" t="s">
        <v>49</v>
      </c>
      <c r="X4" s="3">
        <v>0</v>
      </c>
      <c r="Y4" s="3" t="s">
        <v>49</v>
      </c>
      <c r="Z4" s="3">
        <v>0</v>
      </c>
      <c r="AA4" s="3" t="s">
        <v>49</v>
      </c>
      <c r="AB4" s="3">
        <v>0</v>
      </c>
      <c r="AC4" s="3" t="s">
        <v>49</v>
      </c>
      <c r="AD4" s="3">
        <v>0</v>
      </c>
      <c r="AE4" s="3" t="s">
        <v>49</v>
      </c>
      <c r="AF4" s="17">
        <v>89960.1</v>
      </c>
      <c r="AG4" s="3" t="s">
        <v>49</v>
      </c>
      <c r="AH4" s="3" t="s">
        <v>49</v>
      </c>
      <c r="AI4" s="3">
        <v>0</v>
      </c>
    </row>
    <row r="5" spans="1:35" ht="56.25" x14ac:dyDescent="0.25">
      <c r="A5" s="2" t="s">
        <v>29</v>
      </c>
      <c r="B5" s="2">
        <v>435</v>
      </c>
      <c r="C5" s="6" t="s">
        <v>37</v>
      </c>
      <c r="D5" s="2" t="s">
        <v>38</v>
      </c>
      <c r="E5" s="4" t="s">
        <v>32</v>
      </c>
      <c r="F5" s="2" t="s">
        <v>39</v>
      </c>
      <c r="G5" s="2" t="s">
        <v>40</v>
      </c>
      <c r="H5" s="2" t="s">
        <v>41</v>
      </c>
      <c r="I5" s="2" t="s">
        <v>42</v>
      </c>
      <c r="J5" s="5">
        <v>68255</v>
      </c>
      <c r="K5" s="5">
        <v>49033.48</v>
      </c>
      <c r="L5" s="18">
        <v>8711.5</v>
      </c>
      <c r="M5" s="7">
        <v>18093.5</v>
      </c>
      <c r="N5" s="6" t="s">
        <v>48</v>
      </c>
      <c r="O5" s="3">
        <v>0</v>
      </c>
      <c r="P5" s="3">
        <v>0</v>
      </c>
      <c r="Q5" s="6" t="s">
        <v>49</v>
      </c>
      <c r="R5" s="3">
        <v>0</v>
      </c>
      <c r="S5" s="6" t="s">
        <v>49</v>
      </c>
      <c r="T5" s="7">
        <v>3246.43</v>
      </c>
      <c r="U5" s="6" t="s">
        <v>50</v>
      </c>
      <c r="V5" s="3">
        <v>0</v>
      </c>
      <c r="W5" s="6" t="s">
        <v>49</v>
      </c>
      <c r="X5" s="3">
        <v>0</v>
      </c>
      <c r="Y5" s="6" t="s">
        <v>49</v>
      </c>
      <c r="Z5" s="3">
        <v>0</v>
      </c>
      <c r="AA5" s="6" t="s">
        <v>49</v>
      </c>
      <c r="AB5" s="3">
        <v>0</v>
      </c>
      <c r="AC5" s="6" t="s">
        <v>49</v>
      </c>
      <c r="AD5" s="3">
        <v>0</v>
      </c>
      <c r="AE5" s="6" t="s">
        <v>49</v>
      </c>
      <c r="AF5" s="7">
        <v>51943</v>
      </c>
      <c r="AG5" s="6" t="s">
        <v>49</v>
      </c>
      <c r="AH5" s="6" t="s">
        <v>49</v>
      </c>
      <c r="AI5" s="3">
        <v>0</v>
      </c>
    </row>
    <row r="6" spans="1:35" ht="56.25" x14ac:dyDescent="0.25">
      <c r="A6" s="2" t="s">
        <v>29</v>
      </c>
      <c r="B6" s="2"/>
      <c r="C6" s="6" t="s">
        <v>43</v>
      </c>
      <c r="D6" s="2" t="s">
        <v>44</v>
      </c>
      <c r="E6" s="4" t="s">
        <v>32</v>
      </c>
      <c r="F6" s="2" t="s">
        <v>45</v>
      </c>
      <c r="G6" s="2" t="s">
        <v>46</v>
      </c>
      <c r="H6" s="2" t="s">
        <v>47</v>
      </c>
      <c r="I6" s="2" t="s">
        <v>36</v>
      </c>
      <c r="J6" s="7">
        <f>16296.5*2</f>
        <v>32593</v>
      </c>
      <c r="K6" s="7">
        <f>12428.55*2</f>
        <v>24857.1</v>
      </c>
      <c r="L6" s="7">
        <v>6792.5</v>
      </c>
      <c r="M6" s="7">
        <v>14106.5</v>
      </c>
      <c r="N6" s="6" t="s">
        <v>48</v>
      </c>
      <c r="O6" s="3">
        <v>0</v>
      </c>
      <c r="P6" s="3">
        <v>0</v>
      </c>
      <c r="Q6" s="6" t="s">
        <v>49</v>
      </c>
      <c r="R6" s="3">
        <v>0</v>
      </c>
      <c r="S6" s="6" t="s">
        <v>49</v>
      </c>
      <c r="T6" s="7">
        <v>3246.43</v>
      </c>
      <c r="U6" s="6" t="s">
        <v>50</v>
      </c>
      <c r="V6" s="3">
        <v>0</v>
      </c>
      <c r="W6" s="6" t="s">
        <v>49</v>
      </c>
      <c r="X6" s="3">
        <v>0</v>
      </c>
      <c r="Y6" s="6" t="s">
        <v>49</v>
      </c>
      <c r="Z6" s="3">
        <v>0</v>
      </c>
      <c r="AA6" s="6" t="s">
        <v>49</v>
      </c>
      <c r="AB6" s="3">
        <v>0</v>
      </c>
      <c r="AC6" s="6" t="s">
        <v>49</v>
      </c>
      <c r="AD6" s="3">
        <v>0</v>
      </c>
      <c r="AE6" s="6" t="s">
        <v>49</v>
      </c>
      <c r="AF6" s="7">
        <v>51943</v>
      </c>
      <c r="AG6" s="6" t="s">
        <v>49</v>
      </c>
      <c r="AH6" s="6" t="s">
        <v>49</v>
      </c>
      <c r="AI6" s="3">
        <v>0</v>
      </c>
    </row>
    <row r="7" spans="1:35" ht="56.25" x14ac:dyDescent="0.25">
      <c r="A7" s="2" t="s">
        <v>29</v>
      </c>
      <c r="B7" s="2">
        <v>405</v>
      </c>
      <c r="C7" s="6" t="s">
        <v>51</v>
      </c>
      <c r="D7" s="2" t="s">
        <v>52</v>
      </c>
      <c r="E7" s="4" t="s">
        <v>32</v>
      </c>
      <c r="F7" s="8" t="s">
        <v>53</v>
      </c>
      <c r="G7" s="2" t="s">
        <v>54</v>
      </c>
      <c r="H7" s="2" t="s">
        <v>55</v>
      </c>
      <c r="I7" s="2" t="s">
        <v>42</v>
      </c>
      <c r="J7" s="5">
        <v>53240</v>
      </c>
      <c r="K7" s="5">
        <v>39957.919999999998</v>
      </c>
      <c r="L7" s="18">
        <v>6792.5</v>
      </c>
      <c r="M7" s="7">
        <v>14106.5</v>
      </c>
      <c r="N7" s="6" t="s">
        <v>48</v>
      </c>
      <c r="O7" s="3">
        <v>0</v>
      </c>
      <c r="P7" s="3">
        <v>0</v>
      </c>
      <c r="Q7" s="6" t="s">
        <v>49</v>
      </c>
      <c r="R7" s="3">
        <v>0</v>
      </c>
      <c r="S7" s="6" t="s">
        <v>49</v>
      </c>
      <c r="T7" s="7">
        <v>3246.43</v>
      </c>
      <c r="U7" s="6" t="s">
        <v>50</v>
      </c>
      <c r="V7" s="3">
        <v>0</v>
      </c>
      <c r="W7" s="6" t="s">
        <v>49</v>
      </c>
      <c r="X7" s="3">
        <v>0</v>
      </c>
      <c r="Y7" s="6" t="s">
        <v>49</v>
      </c>
      <c r="Z7" s="3">
        <v>0</v>
      </c>
      <c r="AA7" s="6" t="s">
        <v>49</v>
      </c>
      <c r="AB7" s="3">
        <v>0</v>
      </c>
      <c r="AC7" s="6" t="s">
        <v>49</v>
      </c>
      <c r="AD7" s="3">
        <v>0</v>
      </c>
      <c r="AE7" s="6" t="s">
        <v>49</v>
      </c>
      <c r="AF7" s="7">
        <v>51943</v>
      </c>
      <c r="AG7" s="6" t="s">
        <v>49</v>
      </c>
      <c r="AH7" s="6" t="s">
        <v>49</v>
      </c>
      <c r="AI7" s="3">
        <v>0</v>
      </c>
    </row>
    <row r="8" spans="1:35" ht="56.25" x14ac:dyDescent="0.25">
      <c r="A8" s="2" t="s">
        <v>29</v>
      </c>
      <c r="B8" s="2">
        <v>405</v>
      </c>
      <c r="C8" s="6" t="s">
        <v>56</v>
      </c>
      <c r="D8" s="6" t="s">
        <v>56</v>
      </c>
      <c r="E8" s="4" t="s">
        <v>32</v>
      </c>
      <c r="F8" s="6" t="s">
        <v>57</v>
      </c>
      <c r="G8" s="6" t="s">
        <v>58</v>
      </c>
      <c r="H8" s="6" t="s">
        <v>59</v>
      </c>
      <c r="I8" s="6" t="s">
        <v>36</v>
      </c>
      <c r="J8" s="7">
        <f>26547*2</f>
        <v>53094</v>
      </c>
      <c r="K8" s="7">
        <f>19495.29*2</f>
        <v>38990.58</v>
      </c>
      <c r="L8" s="18">
        <v>6792.5</v>
      </c>
      <c r="M8" s="7">
        <v>14106.5</v>
      </c>
      <c r="N8" s="6" t="s">
        <v>48</v>
      </c>
      <c r="O8" s="3">
        <v>0</v>
      </c>
      <c r="P8" s="3">
        <v>0</v>
      </c>
      <c r="Q8" s="6" t="s">
        <v>49</v>
      </c>
      <c r="R8" s="3">
        <v>0</v>
      </c>
      <c r="S8" s="6" t="s">
        <v>49</v>
      </c>
      <c r="T8" s="7">
        <v>2071.42</v>
      </c>
      <c r="U8" s="6" t="s">
        <v>50</v>
      </c>
      <c r="V8" s="3">
        <v>0</v>
      </c>
      <c r="W8" s="6" t="s">
        <v>49</v>
      </c>
      <c r="X8" s="3">
        <v>0</v>
      </c>
      <c r="Y8" s="6" t="s">
        <v>49</v>
      </c>
      <c r="Z8" s="3">
        <v>0</v>
      </c>
      <c r="AA8" s="6" t="s">
        <v>49</v>
      </c>
      <c r="AB8" s="3">
        <v>0</v>
      </c>
      <c r="AC8" s="6" t="s">
        <v>49</v>
      </c>
      <c r="AD8" s="3">
        <v>0</v>
      </c>
      <c r="AE8" s="6" t="s">
        <v>49</v>
      </c>
      <c r="AF8" s="7">
        <v>33142.800000000003</v>
      </c>
      <c r="AG8" s="6" t="s">
        <v>49</v>
      </c>
      <c r="AH8" s="6" t="s">
        <v>49</v>
      </c>
      <c r="AI8" s="3">
        <v>0</v>
      </c>
    </row>
    <row r="9" spans="1:35" ht="56.25" x14ac:dyDescent="0.25">
      <c r="A9" s="2" t="s">
        <v>29</v>
      </c>
      <c r="B9" s="6" t="s">
        <v>60</v>
      </c>
      <c r="C9" s="6" t="s">
        <v>61</v>
      </c>
      <c r="D9" s="6" t="s">
        <v>62</v>
      </c>
      <c r="E9" s="4" t="s">
        <v>32</v>
      </c>
      <c r="F9" s="6" t="s">
        <v>63</v>
      </c>
      <c r="G9" s="6" t="s">
        <v>64</v>
      </c>
      <c r="H9" s="6" t="s">
        <v>65</v>
      </c>
      <c r="I9" s="6" t="s">
        <v>36</v>
      </c>
      <c r="J9" s="7">
        <f>16296.5*2</f>
        <v>32593</v>
      </c>
      <c r="K9" s="7">
        <f>12428.55*2</f>
        <v>24857.1</v>
      </c>
      <c r="L9" s="7">
        <v>3915</v>
      </c>
      <c r="M9" s="7">
        <v>8135</v>
      </c>
      <c r="N9" s="6" t="s">
        <v>48</v>
      </c>
      <c r="O9" s="3">
        <v>0</v>
      </c>
      <c r="P9" s="3">
        <v>0</v>
      </c>
      <c r="Q9" s="6" t="s">
        <v>49</v>
      </c>
      <c r="R9" s="3">
        <v>0</v>
      </c>
      <c r="S9" s="6" t="s">
        <v>66</v>
      </c>
      <c r="T9" s="7">
        <v>2071.42</v>
      </c>
      <c r="U9" s="6" t="s">
        <v>50</v>
      </c>
      <c r="V9" s="3">
        <v>0</v>
      </c>
      <c r="W9" s="6" t="s">
        <v>49</v>
      </c>
      <c r="X9" s="3">
        <v>0</v>
      </c>
      <c r="Y9" s="6" t="s">
        <v>49</v>
      </c>
      <c r="Z9" s="3">
        <v>0</v>
      </c>
      <c r="AA9" s="6" t="s">
        <v>49</v>
      </c>
      <c r="AB9" s="3">
        <v>0</v>
      </c>
      <c r="AC9" s="6" t="s">
        <v>49</v>
      </c>
      <c r="AD9" s="3">
        <v>0</v>
      </c>
      <c r="AE9" s="6" t="s">
        <v>49</v>
      </c>
      <c r="AF9" s="7">
        <v>33142.800000000003</v>
      </c>
      <c r="AG9" s="6" t="s">
        <v>49</v>
      </c>
      <c r="AH9" s="6" t="s">
        <v>49</v>
      </c>
      <c r="AI9" s="3">
        <v>0</v>
      </c>
    </row>
    <row r="10" spans="1:35" ht="56.25" x14ac:dyDescent="0.25">
      <c r="A10" s="2" t="s">
        <v>29</v>
      </c>
      <c r="B10" s="6" t="s">
        <v>60</v>
      </c>
      <c r="C10" s="6" t="s">
        <v>61</v>
      </c>
      <c r="D10" s="6" t="s">
        <v>67</v>
      </c>
      <c r="E10" s="4" t="s">
        <v>32</v>
      </c>
      <c r="F10" s="6" t="s">
        <v>68</v>
      </c>
      <c r="G10" s="6" t="s">
        <v>69</v>
      </c>
      <c r="H10" s="6" t="s">
        <v>70</v>
      </c>
      <c r="I10" s="6" t="s">
        <v>42</v>
      </c>
      <c r="J10" s="7">
        <f>16296.5*2</f>
        <v>32593</v>
      </c>
      <c r="K10" s="7">
        <f>12428.55*2</f>
        <v>24857.1</v>
      </c>
      <c r="L10" s="7">
        <v>3915</v>
      </c>
      <c r="M10" s="7">
        <v>8135</v>
      </c>
      <c r="N10" s="6" t="s">
        <v>48</v>
      </c>
      <c r="O10" s="3">
        <v>0</v>
      </c>
      <c r="P10" s="3">
        <v>0</v>
      </c>
      <c r="Q10" s="6" t="s">
        <v>49</v>
      </c>
      <c r="R10" s="3">
        <v>0</v>
      </c>
      <c r="S10" s="6" t="s">
        <v>66</v>
      </c>
      <c r="T10" s="7">
        <v>2071.42</v>
      </c>
      <c r="U10" s="6" t="s">
        <v>50</v>
      </c>
      <c r="V10" s="3">
        <v>0</v>
      </c>
      <c r="W10" s="6" t="s">
        <v>49</v>
      </c>
      <c r="X10" s="3">
        <v>0</v>
      </c>
      <c r="Y10" s="6" t="s">
        <v>49</v>
      </c>
      <c r="Z10" s="3">
        <v>0</v>
      </c>
      <c r="AA10" s="6" t="s">
        <v>49</v>
      </c>
      <c r="AB10" s="3">
        <v>0</v>
      </c>
      <c r="AC10" s="6" t="s">
        <v>49</v>
      </c>
      <c r="AD10" s="3">
        <v>0</v>
      </c>
      <c r="AE10" s="6" t="s">
        <v>49</v>
      </c>
      <c r="AF10" s="7">
        <v>33142.800000000003</v>
      </c>
      <c r="AG10" s="6" t="s">
        <v>49</v>
      </c>
      <c r="AH10" s="6" t="s">
        <v>49</v>
      </c>
      <c r="AI10" s="3">
        <v>0</v>
      </c>
    </row>
    <row r="11" spans="1:35" ht="56.25" x14ac:dyDescent="0.25">
      <c r="A11" s="2" t="s">
        <v>29</v>
      </c>
      <c r="B11" s="6" t="s">
        <v>60</v>
      </c>
      <c r="C11" s="6" t="s">
        <v>61</v>
      </c>
      <c r="D11" s="6" t="s">
        <v>71</v>
      </c>
      <c r="E11" s="4" t="s">
        <v>32</v>
      </c>
      <c r="F11" s="6" t="s">
        <v>72</v>
      </c>
      <c r="G11" s="6" t="s">
        <v>73</v>
      </c>
      <c r="H11" s="6" t="s">
        <v>74</v>
      </c>
      <c r="I11" s="6" t="s">
        <v>42</v>
      </c>
      <c r="J11" s="7">
        <f>16296.5*2</f>
        <v>32593</v>
      </c>
      <c r="K11" s="7">
        <f>12428.55*2</f>
        <v>24857.1</v>
      </c>
      <c r="L11" s="7">
        <v>3915</v>
      </c>
      <c r="M11" s="7">
        <v>8135</v>
      </c>
      <c r="N11" s="6" t="s">
        <v>48</v>
      </c>
      <c r="O11" s="3">
        <v>0</v>
      </c>
      <c r="P11" s="3">
        <v>0</v>
      </c>
      <c r="Q11" s="6" t="s">
        <v>49</v>
      </c>
      <c r="R11" s="3">
        <v>0</v>
      </c>
      <c r="S11" s="6" t="s">
        <v>49</v>
      </c>
      <c r="T11" s="7">
        <v>2071.42</v>
      </c>
      <c r="U11" s="6" t="s">
        <v>50</v>
      </c>
      <c r="V11" s="3">
        <v>0</v>
      </c>
      <c r="W11" s="6" t="s">
        <v>49</v>
      </c>
      <c r="X11" s="3">
        <v>0</v>
      </c>
      <c r="Y11" s="6" t="s">
        <v>49</v>
      </c>
      <c r="Z11" s="3">
        <v>0</v>
      </c>
      <c r="AA11" s="6" t="s">
        <v>49</v>
      </c>
      <c r="AB11" s="3">
        <v>0</v>
      </c>
      <c r="AC11" s="6" t="s">
        <v>49</v>
      </c>
      <c r="AD11" s="3">
        <v>0</v>
      </c>
      <c r="AE11" s="6" t="s">
        <v>49</v>
      </c>
      <c r="AF11" s="7">
        <v>33142.800000000003</v>
      </c>
      <c r="AG11" s="6" t="s">
        <v>49</v>
      </c>
      <c r="AH11" s="6" t="s">
        <v>49</v>
      </c>
      <c r="AI11" s="3">
        <v>0</v>
      </c>
    </row>
    <row r="12" spans="1:35" ht="56.25" x14ac:dyDescent="0.25">
      <c r="A12" s="2" t="s">
        <v>29</v>
      </c>
      <c r="B12" s="6" t="s">
        <v>60</v>
      </c>
      <c r="C12" s="6" t="s">
        <v>61</v>
      </c>
      <c r="D12" s="6" t="s">
        <v>75</v>
      </c>
      <c r="E12" s="4" t="s">
        <v>32</v>
      </c>
      <c r="F12" s="6" t="s">
        <v>76</v>
      </c>
      <c r="G12" s="6" t="s">
        <v>77</v>
      </c>
      <c r="H12" s="6" t="s">
        <v>78</v>
      </c>
      <c r="I12" s="6" t="s">
        <v>42</v>
      </c>
      <c r="J12" s="7">
        <f>16296.5*2</f>
        <v>32593</v>
      </c>
      <c r="K12" s="7">
        <f>12428.55*2</f>
        <v>24857.1</v>
      </c>
      <c r="L12" s="7">
        <v>3915</v>
      </c>
      <c r="M12" s="7">
        <v>8135</v>
      </c>
      <c r="N12" s="6" t="s">
        <v>48</v>
      </c>
      <c r="O12" s="3">
        <v>0</v>
      </c>
      <c r="P12" s="3">
        <v>0</v>
      </c>
      <c r="Q12" s="6" t="s">
        <v>49</v>
      </c>
      <c r="R12" s="3">
        <v>0</v>
      </c>
      <c r="S12" s="6" t="s">
        <v>66</v>
      </c>
      <c r="T12" s="7">
        <v>2071.42</v>
      </c>
      <c r="U12" s="6" t="s">
        <v>50</v>
      </c>
      <c r="V12" s="3">
        <v>0</v>
      </c>
      <c r="W12" s="6" t="s">
        <v>49</v>
      </c>
      <c r="X12" s="3">
        <v>0</v>
      </c>
      <c r="Y12" s="6" t="s">
        <v>49</v>
      </c>
      <c r="Z12" s="3">
        <v>0</v>
      </c>
      <c r="AA12" s="6" t="s">
        <v>49</v>
      </c>
      <c r="AB12" s="3">
        <v>0</v>
      </c>
      <c r="AC12" s="6" t="s">
        <v>49</v>
      </c>
      <c r="AD12" s="3">
        <v>0</v>
      </c>
      <c r="AE12" s="6" t="s">
        <v>49</v>
      </c>
      <c r="AF12" s="7">
        <v>33142.800000000003</v>
      </c>
      <c r="AG12" s="6" t="s">
        <v>49</v>
      </c>
      <c r="AH12" s="6" t="s">
        <v>49</v>
      </c>
      <c r="AI12" s="3">
        <v>0</v>
      </c>
    </row>
    <row r="13" spans="1:35" ht="56.25" x14ac:dyDescent="0.25">
      <c r="A13" s="2" t="s">
        <v>29</v>
      </c>
      <c r="B13" s="6" t="s">
        <v>60</v>
      </c>
      <c r="C13" s="6" t="s">
        <v>61</v>
      </c>
      <c r="D13" s="6" t="s">
        <v>79</v>
      </c>
      <c r="E13" s="4" t="s">
        <v>32</v>
      </c>
      <c r="F13" s="6" t="s">
        <v>80</v>
      </c>
      <c r="G13" s="6" t="s">
        <v>81</v>
      </c>
      <c r="H13" s="6" t="s">
        <v>82</v>
      </c>
      <c r="I13" s="6" t="s">
        <v>42</v>
      </c>
      <c r="J13" s="7">
        <f>16296.5*2</f>
        <v>32593</v>
      </c>
      <c r="K13" s="7">
        <f>12428.55*2</f>
        <v>24857.1</v>
      </c>
      <c r="L13" s="7">
        <v>3915</v>
      </c>
      <c r="M13" s="7">
        <v>8135</v>
      </c>
      <c r="N13" s="6" t="s">
        <v>48</v>
      </c>
      <c r="O13" s="3">
        <v>0</v>
      </c>
      <c r="P13" s="3">
        <v>0</v>
      </c>
      <c r="Q13" s="6" t="s">
        <v>49</v>
      </c>
      <c r="R13" s="3">
        <v>0</v>
      </c>
      <c r="S13" s="6" t="s">
        <v>66</v>
      </c>
      <c r="T13" s="7">
        <v>2071.42</v>
      </c>
      <c r="U13" s="6" t="s">
        <v>50</v>
      </c>
      <c r="V13" s="3">
        <v>0</v>
      </c>
      <c r="W13" s="6" t="s">
        <v>49</v>
      </c>
      <c r="X13" s="3">
        <v>0</v>
      </c>
      <c r="Y13" s="6" t="s">
        <v>49</v>
      </c>
      <c r="Z13" s="3">
        <v>0</v>
      </c>
      <c r="AA13" s="6" t="s">
        <v>49</v>
      </c>
      <c r="AB13" s="3">
        <v>0</v>
      </c>
      <c r="AC13" s="6" t="s">
        <v>49</v>
      </c>
      <c r="AD13" s="3">
        <v>0</v>
      </c>
      <c r="AE13" s="6" t="s">
        <v>49</v>
      </c>
      <c r="AF13" s="7">
        <v>33142.800000000003</v>
      </c>
      <c r="AG13" s="6" t="s">
        <v>49</v>
      </c>
      <c r="AH13" s="6" t="s">
        <v>49</v>
      </c>
      <c r="AI13" s="3">
        <v>0</v>
      </c>
    </row>
    <row r="14" spans="1:35" ht="56.25" x14ac:dyDescent="0.25">
      <c r="A14" s="2" t="s">
        <v>29</v>
      </c>
      <c r="B14" s="6" t="s">
        <v>83</v>
      </c>
      <c r="C14" s="6" t="s">
        <v>84</v>
      </c>
      <c r="D14" s="6" t="s">
        <v>85</v>
      </c>
      <c r="E14" s="4" t="s">
        <v>32</v>
      </c>
      <c r="F14" s="6" t="s">
        <v>86</v>
      </c>
      <c r="G14" s="6" t="s">
        <v>87</v>
      </c>
      <c r="H14" s="6" t="s">
        <v>88</v>
      </c>
      <c r="I14" s="6" t="s">
        <v>42</v>
      </c>
      <c r="J14" s="7">
        <f>12198.5*2</f>
        <v>24397</v>
      </c>
      <c r="K14" s="7">
        <f>9341.05*2</f>
        <v>18682.099999999999</v>
      </c>
      <c r="L14" s="7">
        <v>2726.5</v>
      </c>
      <c r="M14" s="7">
        <v>5664.5</v>
      </c>
      <c r="N14" s="6" t="s">
        <v>48</v>
      </c>
      <c r="O14" s="3">
        <v>0</v>
      </c>
      <c r="P14" s="3">
        <v>0</v>
      </c>
      <c r="Q14" s="6" t="s">
        <v>49</v>
      </c>
      <c r="R14" s="3">
        <v>0</v>
      </c>
      <c r="S14" s="6" t="s">
        <v>49</v>
      </c>
      <c r="T14" s="7">
        <v>1556.84</v>
      </c>
      <c r="U14" s="6" t="s">
        <v>50</v>
      </c>
      <c r="V14" s="3">
        <v>0</v>
      </c>
      <c r="W14" s="6" t="s">
        <v>49</v>
      </c>
      <c r="X14" s="3">
        <v>0</v>
      </c>
      <c r="Y14" s="6" t="s">
        <v>49</v>
      </c>
      <c r="Z14" s="3">
        <v>0</v>
      </c>
      <c r="AA14" s="6" t="s">
        <v>49</v>
      </c>
      <c r="AB14" s="3">
        <v>0</v>
      </c>
      <c r="AC14" s="6" t="s">
        <v>49</v>
      </c>
      <c r="AD14" s="3">
        <v>0</v>
      </c>
      <c r="AE14" s="6" t="s">
        <v>49</v>
      </c>
      <c r="AF14" s="7">
        <v>24909</v>
      </c>
      <c r="AG14" s="6" t="s">
        <v>49</v>
      </c>
      <c r="AH14" s="6" t="s">
        <v>49</v>
      </c>
      <c r="AI14" s="3">
        <v>0</v>
      </c>
    </row>
    <row r="15" spans="1:35" ht="56.25" x14ac:dyDescent="0.25">
      <c r="A15" s="2" t="s">
        <v>29</v>
      </c>
      <c r="B15" s="6" t="s">
        <v>83</v>
      </c>
      <c r="C15" s="6" t="s">
        <v>84</v>
      </c>
      <c r="D15" s="6" t="s">
        <v>89</v>
      </c>
      <c r="E15" s="4" t="s">
        <v>32</v>
      </c>
      <c r="F15" s="6" t="s">
        <v>90</v>
      </c>
      <c r="G15" s="6" t="s">
        <v>91</v>
      </c>
      <c r="H15" s="6" t="s">
        <v>92</v>
      </c>
      <c r="I15" s="6" t="s">
        <v>42</v>
      </c>
      <c r="J15" s="7">
        <f t="shared" ref="J15:J21" si="0">12198.5*2</f>
        <v>24397</v>
      </c>
      <c r="K15" s="7">
        <f t="shared" ref="K15:K21" si="1">9341.05*2</f>
        <v>18682.099999999999</v>
      </c>
      <c r="L15" s="7">
        <v>2726.5</v>
      </c>
      <c r="M15" s="7">
        <v>5664.5</v>
      </c>
      <c r="N15" s="6" t="s">
        <v>48</v>
      </c>
      <c r="O15" s="3">
        <v>0</v>
      </c>
      <c r="P15" s="3">
        <v>0</v>
      </c>
      <c r="Q15" s="6" t="s">
        <v>49</v>
      </c>
      <c r="R15" s="3">
        <v>0</v>
      </c>
      <c r="S15" s="6" t="s">
        <v>66</v>
      </c>
      <c r="T15" s="7">
        <v>1556.84</v>
      </c>
      <c r="U15" s="6" t="s">
        <v>50</v>
      </c>
      <c r="V15" s="3">
        <v>0</v>
      </c>
      <c r="W15" s="6" t="s">
        <v>49</v>
      </c>
      <c r="X15" s="3">
        <v>0</v>
      </c>
      <c r="Y15" s="6" t="s">
        <v>49</v>
      </c>
      <c r="Z15" s="3">
        <v>0</v>
      </c>
      <c r="AA15" s="6" t="s">
        <v>49</v>
      </c>
      <c r="AB15" s="3">
        <v>0</v>
      </c>
      <c r="AC15" s="6" t="s">
        <v>49</v>
      </c>
      <c r="AD15" s="3">
        <v>0</v>
      </c>
      <c r="AE15" s="6" t="s">
        <v>49</v>
      </c>
      <c r="AF15" s="7">
        <v>24909</v>
      </c>
      <c r="AG15" s="6" t="s">
        <v>49</v>
      </c>
      <c r="AH15" s="6" t="s">
        <v>49</v>
      </c>
      <c r="AI15" s="3">
        <v>0</v>
      </c>
    </row>
    <row r="16" spans="1:35" ht="56.25" x14ac:dyDescent="0.25">
      <c r="A16" s="2" t="s">
        <v>29</v>
      </c>
      <c r="B16" s="6" t="s">
        <v>83</v>
      </c>
      <c r="C16" s="6" t="s">
        <v>84</v>
      </c>
      <c r="D16" s="6" t="s">
        <v>93</v>
      </c>
      <c r="E16" s="4" t="s">
        <v>32</v>
      </c>
      <c r="F16" s="6" t="s">
        <v>94</v>
      </c>
      <c r="G16" s="6" t="s">
        <v>95</v>
      </c>
      <c r="H16" s="6" t="s">
        <v>96</v>
      </c>
      <c r="I16" s="6" t="s">
        <v>42</v>
      </c>
      <c r="J16" s="7">
        <f t="shared" si="0"/>
        <v>24397</v>
      </c>
      <c r="K16" s="7">
        <f t="shared" si="1"/>
        <v>18682.099999999999</v>
      </c>
      <c r="L16" s="7">
        <v>2726.5</v>
      </c>
      <c r="M16" s="7">
        <v>5664.5</v>
      </c>
      <c r="N16" s="6" t="s">
        <v>48</v>
      </c>
      <c r="O16" s="3">
        <v>0</v>
      </c>
      <c r="P16" s="3">
        <v>0</v>
      </c>
      <c r="Q16" s="6" t="s">
        <v>49</v>
      </c>
      <c r="R16" s="3">
        <v>0</v>
      </c>
      <c r="S16" s="6" t="s">
        <v>66</v>
      </c>
      <c r="T16" s="7">
        <v>1556.84</v>
      </c>
      <c r="U16" s="6" t="s">
        <v>50</v>
      </c>
      <c r="V16" s="3">
        <v>0</v>
      </c>
      <c r="W16" s="6" t="s">
        <v>49</v>
      </c>
      <c r="X16" s="3">
        <v>0</v>
      </c>
      <c r="Y16" s="6" t="s">
        <v>49</v>
      </c>
      <c r="Z16" s="3">
        <v>0</v>
      </c>
      <c r="AA16" s="6" t="s">
        <v>49</v>
      </c>
      <c r="AB16" s="3">
        <v>0</v>
      </c>
      <c r="AC16" s="6" t="s">
        <v>49</v>
      </c>
      <c r="AD16" s="3">
        <v>0</v>
      </c>
      <c r="AE16" s="6" t="s">
        <v>49</v>
      </c>
      <c r="AF16" s="7">
        <v>24909</v>
      </c>
      <c r="AG16" s="6" t="s">
        <v>49</v>
      </c>
      <c r="AH16" s="6" t="s">
        <v>49</v>
      </c>
      <c r="AI16" s="3">
        <v>0</v>
      </c>
    </row>
    <row r="17" spans="1:35" ht="56.25" x14ac:dyDescent="0.25">
      <c r="A17" s="2" t="s">
        <v>29</v>
      </c>
      <c r="B17" s="6" t="s">
        <v>83</v>
      </c>
      <c r="C17" s="6" t="s">
        <v>84</v>
      </c>
      <c r="D17" s="6" t="s">
        <v>97</v>
      </c>
      <c r="E17" s="4" t="s">
        <v>32</v>
      </c>
      <c r="F17" s="6" t="s">
        <v>98</v>
      </c>
      <c r="G17" s="6" t="s">
        <v>99</v>
      </c>
      <c r="H17" s="6" t="s">
        <v>100</v>
      </c>
      <c r="I17" s="6" t="s">
        <v>36</v>
      </c>
      <c r="J17" s="7">
        <f t="shared" si="0"/>
        <v>24397</v>
      </c>
      <c r="K17" s="7">
        <f t="shared" si="1"/>
        <v>18682.099999999999</v>
      </c>
      <c r="L17" s="7">
        <v>2726.5</v>
      </c>
      <c r="M17" s="7">
        <v>5664.5</v>
      </c>
      <c r="N17" s="6" t="s">
        <v>48</v>
      </c>
      <c r="O17" s="3">
        <v>0</v>
      </c>
      <c r="P17" s="3">
        <v>0</v>
      </c>
      <c r="Q17" s="6" t="s">
        <v>49</v>
      </c>
      <c r="R17" s="3">
        <v>0</v>
      </c>
      <c r="S17" s="6" t="s">
        <v>49</v>
      </c>
      <c r="T17" s="7">
        <v>1556.84</v>
      </c>
      <c r="U17" s="6" t="s">
        <v>50</v>
      </c>
      <c r="V17" s="3">
        <v>0</v>
      </c>
      <c r="W17" s="6" t="s">
        <v>49</v>
      </c>
      <c r="X17" s="3">
        <v>0</v>
      </c>
      <c r="Y17" s="6" t="s">
        <v>49</v>
      </c>
      <c r="Z17" s="3">
        <v>0</v>
      </c>
      <c r="AA17" s="6" t="s">
        <v>49</v>
      </c>
      <c r="AB17" s="3">
        <v>0</v>
      </c>
      <c r="AC17" s="6" t="s">
        <v>49</v>
      </c>
      <c r="AD17" s="3">
        <v>0</v>
      </c>
      <c r="AE17" s="6" t="s">
        <v>49</v>
      </c>
      <c r="AF17" s="7">
        <v>24909</v>
      </c>
      <c r="AG17" s="6" t="s">
        <v>49</v>
      </c>
      <c r="AH17" s="6" t="s">
        <v>49</v>
      </c>
      <c r="AI17" s="3">
        <v>0</v>
      </c>
    </row>
    <row r="18" spans="1:35" ht="56.25" x14ac:dyDescent="0.25">
      <c r="A18" s="2" t="s">
        <v>29</v>
      </c>
      <c r="B18" s="6" t="s">
        <v>83</v>
      </c>
      <c r="C18" s="6" t="s">
        <v>84</v>
      </c>
      <c r="D18" s="6" t="s">
        <v>101</v>
      </c>
      <c r="E18" s="4" t="s">
        <v>32</v>
      </c>
      <c r="F18" s="6" t="s">
        <v>102</v>
      </c>
      <c r="G18" s="6" t="s">
        <v>103</v>
      </c>
      <c r="H18" s="6" t="s">
        <v>104</v>
      </c>
      <c r="I18" s="6" t="s">
        <v>36</v>
      </c>
      <c r="J18" s="7">
        <f t="shared" si="0"/>
        <v>24397</v>
      </c>
      <c r="K18" s="7">
        <f t="shared" si="1"/>
        <v>18682.099999999999</v>
      </c>
      <c r="L18" s="7">
        <v>2726.5</v>
      </c>
      <c r="M18" s="7">
        <v>5664.5</v>
      </c>
      <c r="N18" s="6" t="s">
        <v>48</v>
      </c>
      <c r="O18" s="3">
        <v>0</v>
      </c>
      <c r="P18" s="3">
        <v>0</v>
      </c>
      <c r="Q18" s="6" t="s">
        <v>49</v>
      </c>
      <c r="R18" s="3">
        <v>0</v>
      </c>
      <c r="S18" s="6" t="s">
        <v>49</v>
      </c>
      <c r="T18" s="7">
        <v>1556.84</v>
      </c>
      <c r="U18" s="6" t="s">
        <v>50</v>
      </c>
      <c r="V18" s="3">
        <v>0</v>
      </c>
      <c r="W18" s="6" t="s">
        <v>49</v>
      </c>
      <c r="X18" s="3">
        <v>0</v>
      </c>
      <c r="Y18" s="6" t="s">
        <v>49</v>
      </c>
      <c r="Z18" s="3">
        <v>0</v>
      </c>
      <c r="AA18" s="6" t="s">
        <v>49</v>
      </c>
      <c r="AB18" s="3">
        <v>0</v>
      </c>
      <c r="AC18" s="6" t="s">
        <v>49</v>
      </c>
      <c r="AD18" s="3">
        <v>0</v>
      </c>
      <c r="AE18" s="6" t="s">
        <v>49</v>
      </c>
      <c r="AF18" s="7">
        <v>24909</v>
      </c>
      <c r="AG18" s="6" t="s">
        <v>49</v>
      </c>
      <c r="AH18" s="6" t="s">
        <v>49</v>
      </c>
      <c r="AI18" s="3">
        <v>0</v>
      </c>
    </row>
    <row r="19" spans="1:35" ht="56.25" x14ac:dyDescent="0.25">
      <c r="A19" s="2" t="s">
        <v>29</v>
      </c>
      <c r="B19" s="6" t="s">
        <v>83</v>
      </c>
      <c r="C19" s="6" t="s">
        <v>84</v>
      </c>
      <c r="D19" s="6" t="s">
        <v>105</v>
      </c>
      <c r="E19" s="4" t="s">
        <v>32</v>
      </c>
      <c r="F19" s="6" t="s">
        <v>106</v>
      </c>
      <c r="G19" s="6" t="s">
        <v>107</v>
      </c>
      <c r="H19" s="6" t="s">
        <v>108</v>
      </c>
      <c r="I19" s="6" t="s">
        <v>36</v>
      </c>
      <c r="J19" s="7">
        <f t="shared" si="0"/>
        <v>24397</v>
      </c>
      <c r="K19" s="7">
        <f t="shared" si="1"/>
        <v>18682.099999999999</v>
      </c>
      <c r="L19" s="7">
        <v>2726.5</v>
      </c>
      <c r="M19" s="7">
        <v>5664.5</v>
      </c>
      <c r="N19" s="6" t="s">
        <v>48</v>
      </c>
      <c r="O19" s="3">
        <v>0</v>
      </c>
      <c r="P19" s="3">
        <v>0</v>
      </c>
      <c r="Q19" s="6" t="s">
        <v>49</v>
      </c>
      <c r="R19" s="3">
        <v>0</v>
      </c>
      <c r="S19" s="6" t="s">
        <v>49</v>
      </c>
      <c r="T19" s="7">
        <v>1556.84</v>
      </c>
      <c r="U19" s="6" t="s">
        <v>50</v>
      </c>
      <c r="V19" s="3">
        <v>0</v>
      </c>
      <c r="W19" s="6" t="s">
        <v>49</v>
      </c>
      <c r="X19" s="3">
        <v>0</v>
      </c>
      <c r="Y19" s="6" t="s">
        <v>49</v>
      </c>
      <c r="Z19" s="3">
        <v>0</v>
      </c>
      <c r="AA19" s="6" t="s">
        <v>49</v>
      </c>
      <c r="AB19" s="3">
        <v>0</v>
      </c>
      <c r="AC19" s="6" t="s">
        <v>49</v>
      </c>
      <c r="AD19" s="3">
        <v>0</v>
      </c>
      <c r="AE19" s="6" t="s">
        <v>49</v>
      </c>
      <c r="AF19" s="7">
        <v>24909</v>
      </c>
      <c r="AG19" s="6" t="s">
        <v>49</v>
      </c>
      <c r="AH19" s="6" t="s">
        <v>49</v>
      </c>
      <c r="AI19" s="3">
        <v>0</v>
      </c>
    </row>
    <row r="20" spans="1:35" ht="56.25" x14ac:dyDescent="0.25">
      <c r="A20" s="2" t="s">
        <v>29</v>
      </c>
      <c r="B20" s="6" t="s">
        <v>83</v>
      </c>
      <c r="C20" s="6" t="s">
        <v>84</v>
      </c>
      <c r="D20" s="6" t="s">
        <v>109</v>
      </c>
      <c r="E20" s="4" t="s">
        <v>32</v>
      </c>
      <c r="F20" s="6" t="s">
        <v>141</v>
      </c>
      <c r="G20" s="6" t="s">
        <v>142</v>
      </c>
      <c r="H20" s="6" t="s">
        <v>143</v>
      </c>
      <c r="I20" s="6" t="s">
        <v>36</v>
      </c>
      <c r="J20" s="7">
        <f t="shared" si="0"/>
        <v>24397</v>
      </c>
      <c r="K20" s="7">
        <f t="shared" si="1"/>
        <v>18682.099999999999</v>
      </c>
      <c r="L20" s="7">
        <v>2726.5</v>
      </c>
      <c r="M20" s="7">
        <v>5664.5</v>
      </c>
      <c r="N20" s="6" t="s">
        <v>48</v>
      </c>
      <c r="O20" s="3">
        <v>0</v>
      </c>
      <c r="P20" s="3">
        <v>0</v>
      </c>
      <c r="Q20" s="6" t="s">
        <v>49</v>
      </c>
      <c r="R20" s="3">
        <v>0</v>
      </c>
      <c r="S20" s="6" t="s">
        <v>49</v>
      </c>
      <c r="T20" s="7">
        <v>1556.84</v>
      </c>
      <c r="U20" s="6" t="s">
        <v>50</v>
      </c>
      <c r="V20" s="3">
        <v>0</v>
      </c>
      <c r="W20" s="6" t="s">
        <v>49</v>
      </c>
      <c r="X20" s="3">
        <v>0</v>
      </c>
      <c r="Y20" s="6" t="s">
        <v>49</v>
      </c>
      <c r="Z20" s="3">
        <v>0</v>
      </c>
      <c r="AA20" s="6" t="s">
        <v>49</v>
      </c>
      <c r="AB20" s="3">
        <v>0</v>
      </c>
      <c r="AC20" s="6" t="s">
        <v>49</v>
      </c>
      <c r="AD20" s="3">
        <v>0</v>
      </c>
      <c r="AE20" s="6" t="s">
        <v>49</v>
      </c>
      <c r="AF20" s="7">
        <v>24909</v>
      </c>
      <c r="AG20" s="6" t="s">
        <v>49</v>
      </c>
      <c r="AH20" s="6" t="s">
        <v>49</v>
      </c>
      <c r="AI20" s="3">
        <v>0</v>
      </c>
    </row>
    <row r="21" spans="1:35" ht="56.25" x14ac:dyDescent="0.25">
      <c r="A21" s="2" t="s">
        <v>29</v>
      </c>
      <c r="B21" s="6" t="s">
        <v>83</v>
      </c>
      <c r="C21" s="6" t="s">
        <v>84</v>
      </c>
      <c r="D21" s="6" t="s">
        <v>110</v>
      </c>
      <c r="E21" s="4" t="s">
        <v>32</v>
      </c>
      <c r="F21" s="6" t="s">
        <v>111</v>
      </c>
      <c r="G21" s="6" t="s">
        <v>64</v>
      </c>
      <c r="H21" s="6" t="s">
        <v>112</v>
      </c>
      <c r="I21" s="6" t="s">
        <v>36</v>
      </c>
      <c r="J21" s="7">
        <f t="shared" si="0"/>
        <v>24397</v>
      </c>
      <c r="K21" s="7">
        <f t="shared" si="1"/>
        <v>18682.099999999999</v>
      </c>
      <c r="L21" s="7">
        <v>2726.5</v>
      </c>
      <c r="M21" s="7">
        <v>5664.5</v>
      </c>
      <c r="N21" s="6" t="s">
        <v>48</v>
      </c>
      <c r="O21" s="3">
        <v>0</v>
      </c>
      <c r="P21" s="3">
        <v>0</v>
      </c>
      <c r="Q21" s="6" t="s">
        <v>49</v>
      </c>
      <c r="R21" s="3">
        <v>0</v>
      </c>
      <c r="S21" s="6" t="s">
        <v>49</v>
      </c>
      <c r="T21" s="7">
        <v>1556.84</v>
      </c>
      <c r="U21" s="6" t="s">
        <v>50</v>
      </c>
      <c r="V21" s="3">
        <v>0</v>
      </c>
      <c r="W21" s="6" t="s">
        <v>49</v>
      </c>
      <c r="X21" s="3">
        <v>0</v>
      </c>
      <c r="Y21" s="6" t="s">
        <v>49</v>
      </c>
      <c r="Z21" s="3">
        <v>0</v>
      </c>
      <c r="AA21" s="6" t="s">
        <v>49</v>
      </c>
      <c r="AB21" s="3">
        <v>0</v>
      </c>
      <c r="AC21" s="6" t="s">
        <v>49</v>
      </c>
      <c r="AD21" s="3">
        <v>0</v>
      </c>
      <c r="AE21" s="6" t="s">
        <v>49</v>
      </c>
      <c r="AF21" s="7">
        <v>24909</v>
      </c>
      <c r="AG21" s="6" t="s">
        <v>49</v>
      </c>
      <c r="AH21" s="6" t="s">
        <v>49</v>
      </c>
      <c r="AI21" s="3">
        <v>0</v>
      </c>
    </row>
    <row r="22" spans="1:35" ht="56.25" x14ac:dyDescent="0.25">
      <c r="A22" s="2" t="s">
        <v>29</v>
      </c>
      <c r="B22" s="6" t="s">
        <v>113</v>
      </c>
      <c r="C22" s="6" t="s">
        <v>114</v>
      </c>
      <c r="D22" s="6" t="s">
        <v>144</v>
      </c>
      <c r="E22" s="4" t="s">
        <v>32</v>
      </c>
      <c r="F22" s="6" t="s">
        <v>145</v>
      </c>
      <c r="G22" s="6" t="s">
        <v>146</v>
      </c>
      <c r="H22" s="6" t="s">
        <v>147</v>
      </c>
      <c r="I22" s="6" t="s">
        <v>148</v>
      </c>
      <c r="J22" s="7">
        <f>9858.5*2</f>
        <v>19717</v>
      </c>
      <c r="K22" s="7">
        <f>7554.46*2</f>
        <v>15108.92</v>
      </c>
      <c r="L22" s="7">
        <v>3059</v>
      </c>
      <c r="M22" s="7">
        <v>3059</v>
      </c>
      <c r="N22" s="6" t="s">
        <v>48</v>
      </c>
      <c r="O22" s="3">
        <v>0</v>
      </c>
      <c r="P22" s="3">
        <v>0</v>
      </c>
      <c r="Q22" s="6" t="s">
        <v>49</v>
      </c>
      <c r="R22" s="3">
        <v>0</v>
      </c>
      <c r="S22" s="6" t="s">
        <v>49</v>
      </c>
      <c r="T22" s="7">
        <v>1259.07</v>
      </c>
      <c r="U22" s="6" t="s">
        <v>50</v>
      </c>
      <c r="V22" s="3">
        <v>0</v>
      </c>
      <c r="W22" s="6" t="s">
        <v>49</v>
      </c>
      <c r="X22" s="3">
        <v>0</v>
      </c>
      <c r="Y22" s="6" t="s">
        <v>49</v>
      </c>
      <c r="Z22" s="3">
        <v>0</v>
      </c>
      <c r="AA22" s="6" t="s">
        <v>49</v>
      </c>
      <c r="AB22" s="3">
        <v>0</v>
      </c>
      <c r="AC22" s="6" t="s">
        <v>49</v>
      </c>
      <c r="AD22" s="3">
        <v>0</v>
      </c>
      <c r="AE22" s="6" t="s">
        <v>49</v>
      </c>
      <c r="AF22" s="7">
        <v>20145.22</v>
      </c>
      <c r="AG22" s="6" t="s">
        <v>49</v>
      </c>
      <c r="AH22" s="6" t="s">
        <v>49</v>
      </c>
      <c r="AI22" s="3">
        <v>0</v>
      </c>
    </row>
    <row r="23" spans="1:35" ht="67.5" x14ac:dyDescent="0.25">
      <c r="A23" s="2" t="s">
        <v>29</v>
      </c>
      <c r="B23" s="6" t="s">
        <v>113</v>
      </c>
      <c r="C23" s="6" t="s">
        <v>114</v>
      </c>
      <c r="D23" s="6" t="s">
        <v>115</v>
      </c>
      <c r="E23" s="4" t="s">
        <v>32</v>
      </c>
      <c r="F23" s="6" t="s">
        <v>116</v>
      </c>
      <c r="G23" s="6" t="s">
        <v>117</v>
      </c>
      <c r="H23" s="6" t="s">
        <v>78</v>
      </c>
      <c r="I23" s="6" t="s">
        <v>42</v>
      </c>
      <c r="J23" s="7">
        <f>9858.5*2</f>
        <v>19717</v>
      </c>
      <c r="K23" s="7">
        <f>7554.46*2</f>
        <v>15108.92</v>
      </c>
      <c r="L23" s="7">
        <v>3059</v>
      </c>
      <c r="M23" s="7">
        <v>3059</v>
      </c>
      <c r="N23" s="6" t="s">
        <v>48</v>
      </c>
      <c r="O23" s="3">
        <v>0</v>
      </c>
      <c r="P23" s="3">
        <v>0</v>
      </c>
      <c r="Q23" s="6" t="s">
        <v>49</v>
      </c>
      <c r="R23" s="3">
        <v>0</v>
      </c>
      <c r="S23" s="6" t="s">
        <v>49</v>
      </c>
      <c r="T23" s="7">
        <v>1259.07</v>
      </c>
      <c r="U23" s="6" t="s">
        <v>50</v>
      </c>
      <c r="V23" s="3">
        <v>0</v>
      </c>
      <c r="W23" s="6" t="s">
        <v>49</v>
      </c>
      <c r="X23" s="3">
        <v>0</v>
      </c>
      <c r="Y23" s="6" t="s">
        <v>49</v>
      </c>
      <c r="Z23" s="3">
        <v>0</v>
      </c>
      <c r="AA23" s="6" t="s">
        <v>49</v>
      </c>
      <c r="AB23" s="3">
        <v>0</v>
      </c>
      <c r="AC23" s="6" t="s">
        <v>49</v>
      </c>
      <c r="AD23" s="3">
        <v>0</v>
      </c>
      <c r="AE23" s="6" t="s">
        <v>49</v>
      </c>
      <c r="AF23" s="7">
        <v>20145.22</v>
      </c>
      <c r="AG23" s="6" t="s">
        <v>49</v>
      </c>
      <c r="AH23" s="6" t="s">
        <v>49</v>
      </c>
      <c r="AI23" s="3">
        <v>0</v>
      </c>
    </row>
    <row r="24" spans="1:35" ht="90" x14ac:dyDescent="0.25">
      <c r="A24" s="2" t="s">
        <v>29</v>
      </c>
      <c r="B24" s="6" t="s">
        <v>113</v>
      </c>
      <c r="C24" s="6" t="s">
        <v>114</v>
      </c>
      <c r="D24" s="6" t="s">
        <v>118</v>
      </c>
      <c r="E24" s="4" t="s">
        <v>32</v>
      </c>
      <c r="F24" s="6" t="s">
        <v>119</v>
      </c>
      <c r="G24" s="6" t="s">
        <v>117</v>
      </c>
      <c r="H24" s="6" t="s">
        <v>120</v>
      </c>
      <c r="I24" s="6" t="s">
        <v>36</v>
      </c>
      <c r="J24" s="7">
        <f>9858.5*2</f>
        <v>19717</v>
      </c>
      <c r="K24" s="7">
        <f>7554.46*2</f>
        <v>15108.92</v>
      </c>
      <c r="L24" s="7">
        <v>3059</v>
      </c>
      <c r="M24" s="7">
        <v>3059</v>
      </c>
      <c r="N24" s="6" t="s">
        <v>48</v>
      </c>
      <c r="O24" s="3">
        <v>0</v>
      </c>
      <c r="P24" s="3">
        <v>0</v>
      </c>
      <c r="Q24" s="6" t="s">
        <v>49</v>
      </c>
      <c r="R24" s="3">
        <v>0</v>
      </c>
      <c r="S24" s="6" t="s">
        <v>49</v>
      </c>
      <c r="T24" s="7">
        <v>1259.07</v>
      </c>
      <c r="U24" s="6" t="s">
        <v>50</v>
      </c>
      <c r="V24" s="3">
        <v>0</v>
      </c>
      <c r="W24" s="6" t="s">
        <v>49</v>
      </c>
      <c r="X24" s="3">
        <v>0</v>
      </c>
      <c r="Y24" s="6" t="s">
        <v>49</v>
      </c>
      <c r="Z24" s="3">
        <v>0</v>
      </c>
      <c r="AA24" s="6" t="s">
        <v>49</v>
      </c>
      <c r="AB24" s="3">
        <v>0</v>
      </c>
      <c r="AC24" s="6" t="s">
        <v>49</v>
      </c>
      <c r="AD24" s="3">
        <v>0</v>
      </c>
      <c r="AE24" s="6" t="s">
        <v>49</v>
      </c>
      <c r="AF24" s="7">
        <v>20145.22</v>
      </c>
      <c r="AG24" s="6" t="s">
        <v>49</v>
      </c>
      <c r="AH24" s="6" t="s">
        <v>49</v>
      </c>
      <c r="AI24" s="3">
        <v>0</v>
      </c>
    </row>
    <row r="25" spans="1:35" ht="90" x14ac:dyDescent="0.25">
      <c r="A25" s="2" t="s">
        <v>29</v>
      </c>
      <c r="B25" s="6" t="s">
        <v>113</v>
      </c>
      <c r="C25" s="6" t="s">
        <v>114</v>
      </c>
      <c r="D25" s="6" t="s">
        <v>121</v>
      </c>
      <c r="E25" s="4" t="s">
        <v>32</v>
      </c>
      <c r="F25" s="6" t="s">
        <v>122</v>
      </c>
      <c r="G25" s="6" t="s">
        <v>123</v>
      </c>
      <c r="H25" s="6" t="s">
        <v>124</v>
      </c>
      <c r="I25" s="6" t="s">
        <v>36</v>
      </c>
      <c r="J25" s="7">
        <f>9858.5*2</f>
        <v>19717</v>
      </c>
      <c r="K25" s="7">
        <f>7554.46*2</f>
        <v>15108.92</v>
      </c>
      <c r="L25" s="7">
        <v>3059</v>
      </c>
      <c r="M25" s="7">
        <v>3059</v>
      </c>
      <c r="N25" s="6" t="s">
        <v>48</v>
      </c>
      <c r="O25" s="3">
        <v>0</v>
      </c>
      <c r="P25" s="3">
        <v>0</v>
      </c>
      <c r="Q25" s="6" t="s">
        <v>49</v>
      </c>
      <c r="R25" s="3">
        <v>0</v>
      </c>
      <c r="S25" s="6" t="s">
        <v>49</v>
      </c>
      <c r="T25" s="7">
        <v>1259.07</v>
      </c>
      <c r="U25" s="6" t="s">
        <v>50</v>
      </c>
      <c r="V25" s="3">
        <v>0</v>
      </c>
      <c r="W25" s="6" t="s">
        <v>49</v>
      </c>
      <c r="X25" s="3">
        <v>0</v>
      </c>
      <c r="Y25" s="6" t="s">
        <v>49</v>
      </c>
      <c r="Z25" s="3">
        <v>0</v>
      </c>
      <c r="AA25" s="6" t="s">
        <v>49</v>
      </c>
      <c r="AB25" s="3">
        <v>0</v>
      </c>
      <c r="AC25" s="6" t="s">
        <v>49</v>
      </c>
      <c r="AD25" s="3">
        <v>0</v>
      </c>
      <c r="AE25" s="6" t="s">
        <v>49</v>
      </c>
      <c r="AF25" s="7">
        <v>20145.22</v>
      </c>
      <c r="AG25" s="6" t="s">
        <v>49</v>
      </c>
      <c r="AH25" s="6" t="s">
        <v>49</v>
      </c>
      <c r="AI25" s="3">
        <v>0</v>
      </c>
    </row>
    <row r="26" spans="1:35" ht="90" x14ac:dyDescent="0.25">
      <c r="A26" s="2" t="s">
        <v>29</v>
      </c>
      <c r="B26" s="6" t="s">
        <v>113</v>
      </c>
      <c r="C26" s="6" t="s">
        <v>114</v>
      </c>
      <c r="D26" s="6" t="s">
        <v>125</v>
      </c>
      <c r="E26" s="4" t="s">
        <v>32</v>
      </c>
      <c r="F26" s="6" t="s">
        <v>126</v>
      </c>
      <c r="G26" s="6" t="s">
        <v>127</v>
      </c>
      <c r="H26" s="6" t="s">
        <v>128</v>
      </c>
      <c r="I26" s="6" t="s">
        <v>42</v>
      </c>
      <c r="J26" s="7">
        <f>9858.5*2</f>
        <v>19717</v>
      </c>
      <c r="K26" s="7">
        <f>7554.46*2</f>
        <v>15108.92</v>
      </c>
      <c r="L26" s="7">
        <v>3059</v>
      </c>
      <c r="M26" s="7">
        <v>3059</v>
      </c>
      <c r="N26" s="6" t="s">
        <v>48</v>
      </c>
      <c r="O26" s="3">
        <v>0</v>
      </c>
      <c r="P26" s="3">
        <v>0</v>
      </c>
      <c r="Q26" s="6" t="s">
        <v>49</v>
      </c>
      <c r="R26" s="3">
        <v>0</v>
      </c>
      <c r="S26" s="6" t="s">
        <v>66</v>
      </c>
      <c r="T26" s="7">
        <v>1259.07</v>
      </c>
      <c r="U26" s="6" t="s">
        <v>50</v>
      </c>
      <c r="V26" s="3">
        <v>0</v>
      </c>
      <c r="W26" s="6" t="s">
        <v>49</v>
      </c>
      <c r="X26" s="3">
        <v>0</v>
      </c>
      <c r="Y26" s="6" t="s">
        <v>49</v>
      </c>
      <c r="Z26" s="3">
        <v>0</v>
      </c>
      <c r="AA26" s="6" t="s">
        <v>49</v>
      </c>
      <c r="AB26" s="3">
        <v>0</v>
      </c>
      <c r="AC26" s="6" t="s">
        <v>49</v>
      </c>
      <c r="AD26" s="3">
        <v>0</v>
      </c>
      <c r="AE26" s="6" t="s">
        <v>49</v>
      </c>
      <c r="AF26" s="7">
        <v>20145.22</v>
      </c>
      <c r="AG26" s="6" t="s">
        <v>49</v>
      </c>
      <c r="AH26" s="6" t="s">
        <v>49</v>
      </c>
      <c r="AI26" s="3">
        <v>0</v>
      </c>
    </row>
    <row r="27" spans="1:35" ht="67.5" x14ac:dyDescent="0.25">
      <c r="A27" s="2" t="s">
        <v>29</v>
      </c>
      <c r="B27" s="6" t="s">
        <v>129</v>
      </c>
      <c r="C27" s="6" t="s">
        <v>130</v>
      </c>
      <c r="D27" s="6" t="s">
        <v>131</v>
      </c>
      <c r="E27" s="4" t="s">
        <v>32</v>
      </c>
      <c r="F27" s="6" t="s">
        <v>132</v>
      </c>
      <c r="G27" s="6" t="s">
        <v>133</v>
      </c>
      <c r="H27" s="6" t="s">
        <v>78</v>
      </c>
      <c r="I27" s="6" t="s">
        <v>42</v>
      </c>
      <c r="J27" s="7">
        <f>7394*2</f>
        <v>14788</v>
      </c>
      <c r="K27" s="7">
        <f>5648.44*2</f>
        <v>11296.88</v>
      </c>
      <c r="L27" s="7">
        <v>4010</v>
      </c>
      <c r="M27" s="7">
        <v>2757</v>
      </c>
      <c r="N27" s="6" t="s">
        <v>48</v>
      </c>
      <c r="O27" s="3">
        <v>0</v>
      </c>
      <c r="P27" s="3">
        <v>0</v>
      </c>
      <c r="Q27" s="6" t="s">
        <v>49</v>
      </c>
      <c r="R27" s="3">
        <v>0</v>
      </c>
      <c r="S27" s="6" t="s">
        <v>49</v>
      </c>
      <c r="T27" s="7">
        <v>941.4</v>
      </c>
      <c r="U27" s="6" t="s">
        <v>50</v>
      </c>
      <c r="V27" s="3">
        <v>0</v>
      </c>
      <c r="W27" s="6" t="s">
        <v>49</v>
      </c>
      <c r="X27" s="3">
        <v>0</v>
      </c>
      <c r="Y27" s="6" t="s">
        <v>49</v>
      </c>
      <c r="Z27" s="3">
        <v>0</v>
      </c>
      <c r="AA27" s="6" t="s">
        <v>49</v>
      </c>
      <c r="AB27" s="3">
        <v>0</v>
      </c>
      <c r="AC27" s="6" t="s">
        <v>49</v>
      </c>
      <c r="AD27" s="3">
        <v>0</v>
      </c>
      <c r="AE27" s="6" t="s">
        <v>49</v>
      </c>
      <c r="AF27" s="7">
        <v>15062.5</v>
      </c>
      <c r="AG27" s="6" t="s">
        <v>49</v>
      </c>
      <c r="AH27" s="6" t="s">
        <v>49</v>
      </c>
      <c r="AI27" s="3">
        <v>0</v>
      </c>
    </row>
    <row r="28" spans="1:35" ht="67.5" x14ac:dyDescent="0.25">
      <c r="A28" s="2" t="s">
        <v>29</v>
      </c>
      <c r="B28" s="9" t="s">
        <v>129</v>
      </c>
      <c r="C28" s="6" t="s">
        <v>130</v>
      </c>
      <c r="D28" s="6" t="s">
        <v>134</v>
      </c>
      <c r="E28" s="4" t="s">
        <v>32</v>
      </c>
      <c r="F28" s="6" t="s">
        <v>135</v>
      </c>
      <c r="G28" s="6" t="s">
        <v>136</v>
      </c>
      <c r="H28" s="6" t="s">
        <v>137</v>
      </c>
      <c r="I28" s="6" t="s">
        <v>36</v>
      </c>
      <c r="J28" s="7">
        <f>7394*2</f>
        <v>14788</v>
      </c>
      <c r="K28" s="7">
        <f>5648.44*2</f>
        <v>11296.88</v>
      </c>
      <c r="L28" s="7">
        <v>4010</v>
      </c>
      <c r="M28" s="7">
        <v>2757</v>
      </c>
      <c r="N28" s="6" t="s">
        <v>48</v>
      </c>
      <c r="O28" s="3">
        <v>0</v>
      </c>
      <c r="P28" s="3">
        <v>0</v>
      </c>
      <c r="Q28" s="6" t="s">
        <v>49</v>
      </c>
      <c r="R28" s="3">
        <v>0</v>
      </c>
      <c r="S28" s="6" t="s">
        <v>49</v>
      </c>
      <c r="T28" s="7">
        <v>941.4</v>
      </c>
      <c r="U28" s="6" t="s">
        <v>50</v>
      </c>
      <c r="V28" s="3">
        <v>0</v>
      </c>
      <c r="W28" s="6" t="s">
        <v>49</v>
      </c>
      <c r="X28" s="3">
        <v>0</v>
      </c>
      <c r="Y28" s="6" t="s">
        <v>49</v>
      </c>
      <c r="Z28" s="3">
        <v>0</v>
      </c>
      <c r="AA28" s="6" t="s">
        <v>49</v>
      </c>
      <c r="AB28" s="3">
        <v>0</v>
      </c>
      <c r="AC28" s="6" t="s">
        <v>49</v>
      </c>
      <c r="AD28" s="3">
        <v>0</v>
      </c>
      <c r="AE28" s="6" t="s">
        <v>49</v>
      </c>
      <c r="AF28" s="7">
        <v>15062.5</v>
      </c>
      <c r="AG28" s="6" t="s">
        <v>49</v>
      </c>
      <c r="AH28" s="6" t="s">
        <v>49</v>
      </c>
      <c r="AI28" s="3">
        <v>0</v>
      </c>
    </row>
    <row r="29" spans="1:35" x14ac:dyDescent="0.25">
      <c r="B29" s="10"/>
    </row>
    <row r="30" spans="1:35" x14ac:dyDescent="0.25">
      <c r="A30" s="11" t="s">
        <v>138</v>
      </c>
      <c r="B30" s="11"/>
      <c r="C30" s="11"/>
      <c r="D30" s="11" t="s">
        <v>139</v>
      </c>
    </row>
    <row r="31" spans="1:35" x14ac:dyDescent="0.25">
      <c r="A31" s="12" t="s">
        <v>140</v>
      </c>
    </row>
    <row r="32" spans="1:35" x14ac:dyDescent="0.25">
      <c r="A32" s="19" t="s">
        <v>149</v>
      </c>
      <c r="B32" s="19"/>
      <c r="C32" s="19"/>
    </row>
    <row r="33" spans="1:3" x14ac:dyDescent="0.25">
      <c r="A33" s="19" t="s">
        <v>150</v>
      </c>
      <c r="B33" s="19"/>
      <c r="C33" s="19"/>
    </row>
  </sheetData>
  <mergeCells count="35">
    <mergeCell ref="R2:R3"/>
    <mergeCell ref="E1:M1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AH2:AH3"/>
    <mergeCell ref="AI2:AI3"/>
    <mergeCell ref="Y2:Y3"/>
    <mergeCell ref="Z2:Z3"/>
    <mergeCell ref="AA2:AA3"/>
    <mergeCell ref="AB2:AB3"/>
    <mergeCell ref="AC2:AC3"/>
    <mergeCell ref="AD2:AD3"/>
    <mergeCell ref="A32:C32"/>
    <mergeCell ref="A33:C33"/>
    <mergeCell ref="AE2:AE3"/>
    <mergeCell ref="AF2:AF3"/>
    <mergeCell ref="AG2:AG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TRIMESTRE 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15</dc:creator>
  <cp:lastModifiedBy>Claudia</cp:lastModifiedBy>
  <dcterms:created xsi:type="dcterms:W3CDTF">2017-03-31T18:27:02Z</dcterms:created>
  <dcterms:modified xsi:type="dcterms:W3CDTF">2017-11-02T16:50:15Z</dcterms:modified>
</cp:coreProperties>
</file>