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EAVI\OneDrive\trabajo CEAVI-\REPORTES E INFORMES\TRANSPARENCIA\2024\1ER  TRIMESTRE 2024\ACTUALIZADOS ENVIADOS\"/>
    </mc:Choice>
  </mc:AlternateContent>
  <xr:revisionPtr revIDLastSave="0" documentId="13_ncr:1_{61E03E5A-3A33-4B23-A50C-75CB2B52D4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4" i="1" l="1"/>
  <c r="E74" i="1"/>
  <c r="G73" i="1"/>
  <c r="E73" i="1"/>
  <c r="G72" i="1"/>
  <c r="E72" i="1"/>
  <c r="G71" i="1"/>
  <c r="E71" i="1"/>
  <c r="G70" i="1"/>
  <c r="E70" i="1"/>
  <c r="G69" i="1"/>
  <c r="E69" i="1"/>
  <c r="G68" i="1"/>
  <c r="E68" i="1"/>
  <c r="G67" i="1"/>
  <c r="E67" i="1"/>
  <c r="G66" i="1"/>
  <c r="E66" i="1"/>
  <c r="G65" i="1"/>
  <c r="E65" i="1"/>
  <c r="G64" i="1"/>
  <c r="E64" i="1"/>
  <c r="G63" i="1"/>
  <c r="E63" i="1"/>
  <c r="G62" i="1"/>
  <c r="E62" i="1"/>
  <c r="G61" i="1"/>
  <c r="E61" i="1"/>
  <c r="G60" i="1"/>
  <c r="E60" i="1"/>
  <c r="G59" i="1"/>
  <c r="E59" i="1"/>
  <c r="G58" i="1"/>
  <c r="E58" i="1"/>
  <c r="G57" i="1"/>
  <c r="E57" i="1"/>
  <c r="G56" i="1"/>
  <c r="E56" i="1"/>
  <c r="G55" i="1"/>
  <c r="E55" i="1"/>
  <c r="G54" i="1"/>
  <c r="E54" i="1"/>
  <c r="G53" i="1"/>
  <c r="E53" i="1"/>
  <c r="G52" i="1"/>
  <c r="E52" i="1"/>
  <c r="G51" i="1"/>
  <c r="E51" i="1"/>
  <c r="G50" i="1"/>
  <c r="E50" i="1"/>
  <c r="G49" i="1"/>
  <c r="E49" i="1"/>
  <c r="G48" i="1"/>
  <c r="E48" i="1"/>
  <c r="G47" i="1"/>
  <c r="E47" i="1"/>
  <c r="G46" i="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E12" i="1"/>
  <c r="G11" i="1"/>
  <c r="E11" i="1"/>
  <c r="G10" i="1"/>
  <c r="E10" i="1"/>
  <c r="G9" i="1"/>
  <c r="E9" i="1"/>
  <c r="G8" i="1"/>
  <c r="E8" i="1"/>
</calcChain>
</file>

<file path=xl/sharedStrings.xml><?xml version="1.0" encoding="utf-8"?>
<sst xmlns="http://schemas.openxmlformats.org/spreadsheetml/2006/main" count="263" uniqueCount="54">
  <si>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</si>
  <si>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</si>
  <si>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</si>
  <si>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</si>
  <si>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</si>
  <si>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</si>
  <si>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</si>
  <si>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</si>
  <si>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</si>
  <si>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</si>
  <si>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</si>
  <si>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</si>
  <si>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</si>
  <si>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</si>
  <si>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</si>
  <si>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</si>
  <si>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</si>
  <si>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</si>
  <si>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</si>
  <si>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</si>
  <si>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</si>
  <si>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</si>
  <si>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</si>
  <si>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</si>
  <si>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</si>
  <si>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</si>
  <si>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</si>
  <si>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</si>
  <si>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</si>
  <si>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</si>
  <si>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</si>
  <si>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</si>
  <si>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</si>
  <si>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</si>
  <si>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</si>
  <si>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</si>
  <si>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</si>
  <si>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</si>
  <si>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</si>
  <si>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</si>
  <si>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</si>
  <si>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</si>
  <si>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</si>
  <si>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</si>
  <si>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</si>
  <si>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</si>
  <si>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</si>
  <si>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</si>
  <si>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</si>
  <si>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</si>
  <si>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</si>
  <si>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No se realizaron modificaciones</t>
  </si>
  <si>
    <t>https://transparencia.cdmx.gob.mx/storage/app/uploads/public/661/814/ca3/661814ca32cbc138320629.pdf</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</si>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</sst>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3" fillId="3" borderId="0" xfId="2" applyAlignment="1">
      <alignment horizontal="center"/>
    </xf>
    <xf numFmtId="0" fontId="4" fillId="0" borderId="0" xfId="1"/>
    <xf numFmtId="0" fontId="0" fillId="0" borderId="0" xfId="0" applyAlignment="1">
      <alignment horizontal="center"/>
    </xf>
    <xf numFmtId="14" fontId="3" fillId="3" borderId="0" xfId="2"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3">
    <cellStyle name="Hipervínculo" xfId="1" builtinId="8"/>
    <cellStyle name="Normal" xfId="0" builtinId="0"/>
    <cellStyle name="Normal 3" xfId="2" xr:uid="{A9F7830E-E657-45F9-9765-29AD7ED5B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AVI\Desktop\CLASIFICADOR%202021.xlsx" TargetMode="External"/><Relationship Id="rId1" Type="http://schemas.openxmlformats.org/officeDocument/2006/relationships/externalLinkPath" Target="file:///C:\Users\CEAVI\Desktop\CLASIFICADOR%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DE PARTIDAS"/>
      <sheetName val="CAPITULO"/>
      <sheetName val="CONCEPTO"/>
      <sheetName val="INDICE DE PARTIDAS (2)"/>
      <sheetName val="Hoja1"/>
      <sheetName val="Hoja2"/>
    </sheetNames>
    <sheetDataSet>
      <sheetData sheetId="0"/>
      <sheetData sheetId="1">
        <row r="5">
          <cell r="D5">
            <v>1000</v>
          </cell>
          <cell r="E5" t="str">
            <v>SERVICIOS PERSONALES</v>
          </cell>
        </row>
        <row r="6">
          <cell r="D6">
            <v>2000</v>
          </cell>
          <cell r="E6" t="str">
            <v>MATERIALES Y SUMINISTROS.</v>
          </cell>
        </row>
        <row r="7">
          <cell r="D7">
            <v>3000</v>
          </cell>
          <cell r="E7" t="str">
            <v>SERVICIOS GENERALES.</v>
          </cell>
        </row>
        <row r="8">
          <cell r="D8">
            <v>4000</v>
          </cell>
          <cell r="E8" t="str">
            <v>TRANSFERENCIAS, ASIGNACIONES, SUBSIDIOS Y OTRAS AYUDAS.</v>
          </cell>
        </row>
        <row r="9">
          <cell r="D9">
            <v>5000</v>
          </cell>
          <cell r="E9" t="str">
            <v>BIENES MUEBLES, INMUEBLES E INTANGIBLES.</v>
          </cell>
        </row>
        <row r="10">
          <cell r="D10">
            <v>6000</v>
          </cell>
          <cell r="E10" t="str">
            <v>INVERSIÓN PÚBLICA.</v>
          </cell>
        </row>
        <row r="11">
          <cell r="D11">
            <v>7000</v>
          </cell>
          <cell r="E11" t="str">
            <v>INVERSIONES FINANCIERAS Y OTRAS PROVISIONES.</v>
          </cell>
        </row>
        <row r="12">
          <cell r="D12">
            <v>8000</v>
          </cell>
          <cell r="E12" t="str">
            <v>PARTICIPACIONES Y APORTACIONES.</v>
          </cell>
        </row>
        <row r="13">
          <cell r="D13">
            <v>9000</v>
          </cell>
          <cell r="E13" t="str">
            <v>DEUDA PÚBLICA</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refreshError="1"/>
      <sheetData sheetId="1" refreshError="1"/>
      <sheetData sheetId="2" refreshError="1"/>
      <sheetData sheetId="3" refreshError="1"/>
      <sheetData sheetId="4" refreshError="1"/>
      <sheetData sheetId="5" refreshError="1"/>
      <sheetData sheetId="6" refreshError="1">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61/814/ca3/661814ca32cbc138320629.pdf" TargetMode="External"/><Relationship Id="rId21" Type="http://schemas.openxmlformats.org/officeDocument/2006/relationships/hyperlink" Target="https://transparencia.cdmx.gob.mx/storage/app/uploads/public/661/814/ca3/661814ca32cbc138320629.pdf" TargetMode="External"/><Relationship Id="rId34" Type="http://schemas.openxmlformats.org/officeDocument/2006/relationships/hyperlink" Target="https://transparencia.cdmx.gob.mx/storage/app/uploads/public/661/814/ca3/661814ca32cbc138320629.pdf" TargetMode="External"/><Relationship Id="rId42" Type="http://schemas.openxmlformats.org/officeDocument/2006/relationships/hyperlink" Target="https://transparencia.cdmx.gob.mx/storage/app/uploads/public/661/814/ca3/661814ca32cbc138320629.pdf" TargetMode="External"/><Relationship Id="rId47" Type="http://schemas.openxmlformats.org/officeDocument/2006/relationships/hyperlink" Target="https://transparencia.cdmx.gob.mx/storage/app/uploads/public/661/814/ca3/661814ca32cbc138320629.pdf" TargetMode="External"/><Relationship Id="rId50" Type="http://schemas.openxmlformats.org/officeDocument/2006/relationships/hyperlink" Target="https://transparencia.cdmx.gob.mx/storage/app/uploads/public/661/814/ca3/661814ca32cbc138320629.pdf" TargetMode="External"/><Relationship Id="rId55" Type="http://schemas.openxmlformats.org/officeDocument/2006/relationships/hyperlink" Target="https://transparencia.cdmx.gob.mx/storage/app/uploads/public/661/814/ca3/661814ca32cbc138320629.pdf" TargetMode="External"/><Relationship Id="rId63" Type="http://schemas.openxmlformats.org/officeDocument/2006/relationships/hyperlink" Target="https://transparencia.cdmx.gob.mx/storage/app/uploads/public/661/814/ca3/661814ca32cbc138320629.pdf" TargetMode="External"/><Relationship Id="rId7" Type="http://schemas.openxmlformats.org/officeDocument/2006/relationships/hyperlink" Target="https://transparencia.cdmx.gob.mx/storage/app/uploads/public/661/814/ca3/661814ca32cbc138320629.pdf" TargetMode="External"/><Relationship Id="rId2" Type="http://schemas.openxmlformats.org/officeDocument/2006/relationships/hyperlink" Target="https://transparencia.cdmx.gob.mx/storage/app/uploads/public/661/814/ca3/661814ca32cbc138320629.pdf" TargetMode="External"/><Relationship Id="rId16" Type="http://schemas.openxmlformats.org/officeDocument/2006/relationships/hyperlink" Target="https://transparencia.cdmx.gob.mx/storage/app/uploads/public/661/814/ca3/661814ca32cbc138320629.pdf" TargetMode="External"/><Relationship Id="rId29" Type="http://schemas.openxmlformats.org/officeDocument/2006/relationships/hyperlink" Target="https://transparencia.cdmx.gob.mx/storage/app/uploads/public/661/814/ca3/661814ca32cbc138320629.pdf" TargetMode="External"/><Relationship Id="rId11" Type="http://schemas.openxmlformats.org/officeDocument/2006/relationships/hyperlink" Target="https://transparencia.cdmx.gob.mx/storage/app/uploads/public/661/814/ca3/661814ca32cbc138320629.pdf" TargetMode="External"/><Relationship Id="rId24" Type="http://schemas.openxmlformats.org/officeDocument/2006/relationships/hyperlink" Target="https://transparencia.cdmx.gob.mx/storage/app/uploads/public/661/814/ca3/661814ca32cbc138320629.pdf" TargetMode="External"/><Relationship Id="rId32" Type="http://schemas.openxmlformats.org/officeDocument/2006/relationships/hyperlink" Target="https://transparencia.cdmx.gob.mx/storage/app/uploads/public/661/814/ca3/661814ca32cbc138320629.pdf" TargetMode="External"/><Relationship Id="rId37" Type="http://schemas.openxmlformats.org/officeDocument/2006/relationships/hyperlink" Target="https://transparencia.cdmx.gob.mx/storage/app/uploads/public/661/814/ca3/661814ca32cbc138320629.pdf" TargetMode="External"/><Relationship Id="rId40" Type="http://schemas.openxmlformats.org/officeDocument/2006/relationships/hyperlink" Target="https://transparencia.cdmx.gob.mx/storage/app/uploads/public/661/814/ca3/661814ca32cbc138320629.pdf" TargetMode="External"/><Relationship Id="rId45" Type="http://schemas.openxmlformats.org/officeDocument/2006/relationships/hyperlink" Target="https://transparencia.cdmx.gob.mx/storage/app/uploads/public/661/814/ca3/661814ca32cbc138320629.pdf" TargetMode="External"/><Relationship Id="rId53" Type="http://schemas.openxmlformats.org/officeDocument/2006/relationships/hyperlink" Target="https://transparencia.cdmx.gob.mx/storage/app/uploads/public/661/814/ca3/661814ca32cbc138320629.pdf" TargetMode="External"/><Relationship Id="rId58" Type="http://schemas.openxmlformats.org/officeDocument/2006/relationships/hyperlink" Target="https://transparencia.cdmx.gob.mx/storage/app/uploads/public/661/814/ca3/661814ca32cbc138320629.pdf" TargetMode="External"/><Relationship Id="rId66" Type="http://schemas.openxmlformats.org/officeDocument/2006/relationships/hyperlink" Target="https://transparencia.cdmx.gob.mx/storage/app/uploads/public/661/814/ca3/661814ca32cbc138320629.pdf" TargetMode="External"/><Relationship Id="rId5" Type="http://schemas.openxmlformats.org/officeDocument/2006/relationships/hyperlink" Target="https://transparencia.cdmx.gob.mx/storage/app/uploads/public/661/814/ca3/661814ca32cbc138320629.pdf" TargetMode="External"/><Relationship Id="rId61" Type="http://schemas.openxmlformats.org/officeDocument/2006/relationships/hyperlink" Target="https://transparencia.cdmx.gob.mx/storage/app/uploads/public/661/814/ca3/661814ca32cbc138320629.pdf" TargetMode="External"/><Relationship Id="rId19" Type="http://schemas.openxmlformats.org/officeDocument/2006/relationships/hyperlink" Target="https://transparencia.cdmx.gob.mx/storage/app/uploads/public/661/814/ca3/661814ca32cbc138320629.pdf" TargetMode="External"/><Relationship Id="rId14" Type="http://schemas.openxmlformats.org/officeDocument/2006/relationships/hyperlink" Target="https://transparencia.cdmx.gob.mx/storage/app/uploads/public/661/814/ca3/661814ca32cbc138320629.pdf" TargetMode="External"/><Relationship Id="rId22" Type="http://schemas.openxmlformats.org/officeDocument/2006/relationships/hyperlink" Target="https://transparencia.cdmx.gob.mx/storage/app/uploads/public/661/814/ca3/661814ca32cbc138320629.pdf" TargetMode="External"/><Relationship Id="rId27" Type="http://schemas.openxmlformats.org/officeDocument/2006/relationships/hyperlink" Target="https://transparencia.cdmx.gob.mx/storage/app/uploads/public/661/814/ca3/661814ca32cbc138320629.pdf" TargetMode="External"/><Relationship Id="rId30" Type="http://schemas.openxmlformats.org/officeDocument/2006/relationships/hyperlink" Target="https://transparencia.cdmx.gob.mx/storage/app/uploads/public/661/814/ca3/661814ca32cbc138320629.pdf" TargetMode="External"/><Relationship Id="rId35" Type="http://schemas.openxmlformats.org/officeDocument/2006/relationships/hyperlink" Target="https://transparencia.cdmx.gob.mx/storage/app/uploads/public/661/814/ca3/661814ca32cbc138320629.pdf" TargetMode="External"/><Relationship Id="rId43" Type="http://schemas.openxmlformats.org/officeDocument/2006/relationships/hyperlink" Target="https://transparencia.cdmx.gob.mx/storage/app/uploads/public/661/814/ca3/661814ca32cbc138320629.pdf" TargetMode="External"/><Relationship Id="rId48" Type="http://schemas.openxmlformats.org/officeDocument/2006/relationships/hyperlink" Target="https://transparencia.cdmx.gob.mx/storage/app/uploads/public/661/814/ca3/661814ca32cbc138320629.pdf" TargetMode="External"/><Relationship Id="rId56" Type="http://schemas.openxmlformats.org/officeDocument/2006/relationships/hyperlink" Target="https://transparencia.cdmx.gob.mx/storage/app/uploads/public/661/814/ca3/661814ca32cbc138320629.pdf" TargetMode="External"/><Relationship Id="rId64" Type="http://schemas.openxmlformats.org/officeDocument/2006/relationships/hyperlink" Target="https://transparencia.cdmx.gob.mx/storage/app/uploads/public/661/814/ca3/661814ca32cbc138320629.pdf" TargetMode="External"/><Relationship Id="rId8" Type="http://schemas.openxmlformats.org/officeDocument/2006/relationships/hyperlink" Target="https://transparencia.cdmx.gob.mx/storage/app/uploads/public/661/814/ca3/661814ca32cbc138320629.pdf" TargetMode="External"/><Relationship Id="rId51" Type="http://schemas.openxmlformats.org/officeDocument/2006/relationships/hyperlink" Target="https://transparencia.cdmx.gob.mx/storage/app/uploads/public/661/814/ca3/661814ca32cbc138320629.pdf" TargetMode="External"/><Relationship Id="rId3" Type="http://schemas.openxmlformats.org/officeDocument/2006/relationships/hyperlink" Target="https://transparencia.cdmx.gob.mx/storage/app/uploads/public/661/814/ca3/661814ca32cbc138320629.pdf" TargetMode="External"/><Relationship Id="rId12" Type="http://schemas.openxmlformats.org/officeDocument/2006/relationships/hyperlink" Target="https://transparencia.cdmx.gob.mx/storage/app/uploads/public/661/814/ca3/661814ca32cbc138320629.pdf" TargetMode="External"/><Relationship Id="rId17" Type="http://schemas.openxmlformats.org/officeDocument/2006/relationships/hyperlink" Target="https://transparencia.cdmx.gob.mx/storage/app/uploads/public/661/814/ca3/661814ca32cbc138320629.pdf" TargetMode="External"/><Relationship Id="rId25" Type="http://schemas.openxmlformats.org/officeDocument/2006/relationships/hyperlink" Target="https://transparencia.cdmx.gob.mx/storage/app/uploads/public/661/814/ca3/661814ca32cbc138320629.pdf" TargetMode="External"/><Relationship Id="rId33" Type="http://schemas.openxmlformats.org/officeDocument/2006/relationships/hyperlink" Target="https://transparencia.cdmx.gob.mx/storage/app/uploads/public/661/814/ca3/661814ca32cbc138320629.pdf" TargetMode="External"/><Relationship Id="rId38" Type="http://schemas.openxmlformats.org/officeDocument/2006/relationships/hyperlink" Target="https://transparencia.cdmx.gob.mx/storage/app/uploads/public/661/814/ca3/661814ca32cbc138320629.pdf" TargetMode="External"/><Relationship Id="rId46" Type="http://schemas.openxmlformats.org/officeDocument/2006/relationships/hyperlink" Target="https://transparencia.cdmx.gob.mx/storage/app/uploads/public/661/814/ca3/661814ca32cbc138320629.pdf" TargetMode="External"/><Relationship Id="rId59" Type="http://schemas.openxmlformats.org/officeDocument/2006/relationships/hyperlink" Target="https://transparencia.cdmx.gob.mx/storage/app/uploads/public/661/814/ca3/661814ca32cbc138320629.pdf" TargetMode="External"/><Relationship Id="rId67" Type="http://schemas.openxmlformats.org/officeDocument/2006/relationships/hyperlink" Target="https://transparencia.cdmx.gob.mx/storage/app/uploads/public/661/814/ca3/661814ca32cbc138320629.pdf" TargetMode="External"/><Relationship Id="rId20" Type="http://schemas.openxmlformats.org/officeDocument/2006/relationships/hyperlink" Target="https://transparencia.cdmx.gob.mx/storage/app/uploads/public/661/814/ca3/661814ca32cbc138320629.pdf" TargetMode="External"/><Relationship Id="rId41" Type="http://schemas.openxmlformats.org/officeDocument/2006/relationships/hyperlink" Target="https://transparencia.cdmx.gob.mx/storage/app/uploads/public/661/814/ca3/661814ca32cbc138320629.pdf" TargetMode="External"/><Relationship Id="rId54" Type="http://schemas.openxmlformats.org/officeDocument/2006/relationships/hyperlink" Target="https://transparencia.cdmx.gob.mx/storage/app/uploads/public/661/814/ca3/661814ca32cbc138320629.pdf" TargetMode="External"/><Relationship Id="rId62" Type="http://schemas.openxmlformats.org/officeDocument/2006/relationships/hyperlink" Target="https://transparencia.cdmx.gob.mx/storage/app/uploads/public/661/814/ca3/661814ca32cbc138320629.pdf" TargetMode="External"/><Relationship Id="rId1" Type="http://schemas.openxmlformats.org/officeDocument/2006/relationships/hyperlink" Target="https://transparencia.cdmx.gob.mx/storage/app/uploads/public/661/814/ca3/661814ca32cbc138320629.pdf" TargetMode="External"/><Relationship Id="rId6" Type="http://schemas.openxmlformats.org/officeDocument/2006/relationships/hyperlink" Target="https://transparencia.cdmx.gob.mx/storage/app/uploads/public/661/814/ca3/661814ca32cbc138320629.pdf" TargetMode="External"/><Relationship Id="rId15" Type="http://schemas.openxmlformats.org/officeDocument/2006/relationships/hyperlink" Target="https://transparencia.cdmx.gob.mx/storage/app/uploads/public/661/814/ca3/661814ca32cbc138320629.pdf" TargetMode="External"/><Relationship Id="rId23" Type="http://schemas.openxmlformats.org/officeDocument/2006/relationships/hyperlink" Target="https://transparencia.cdmx.gob.mx/storage/app/uploads/public/661/814/ca3/661814ca32cbc138320629.pdf" TargetMode="External"/><Relationship Id="rId28" Type="http://schemas.openxmlformats.org/officeDocument/2006/relationships/hyperlink" Target="https://transparencia.cdmx.gob.mx/storage/app/uploads/public/661/814/ca3/661814ca32cbc138320629.pdf" TargetMode="External"/><Relationship Id="rId36" Type="http://schemas.openxmlformats.org/officeDocument/2006/relationships/hyperlink" Target="https://transparencia.cdmx.gob.mx/storage/app/uploads/public/661/814/ca3/661814ca32cbc138320629.pdf" TargetMode="External"/><Relationship Id="rId49" Type="http://schemas.openxmlformats.org/officeDocument/2006/relationships/hyperlink" Target="https://transparencia.cdmx.gob.mx/storage/app/uploads/public/661/814/ca3/661814ca32cbc138320629.pdf" TargetMode="External"/><Relationship Id="rId57" Type="http://schemas.openxmlformats.org/officeDocument/2006/relationships/hyperlink" Target="https://transparencia.cdmx.gob.mx/storage/app/uploads/public/661/814/ca3/661814ca32cbc138320629.pdf" TargetMode="External"/><Relationship Id="rId10" Type="http://schemas.openxmlformats.org/officeDocument/2006/relationships/hyperlink" Target="https://transparencia.cdmx.gob.mx/storage/app/uploads/public/661/814/ca3/661814ca32cbc138320629.pdf" TargetMode="External"/><Relationship Id="rId31" Type="http://schemas.openxmlformats.org/officeDocument/2006/relationships/hyperlink" Target="https://transparencia.cdmx.gob.mx/storage/app/uploads/public/661/814/ca3/661814ca32cbc138320629.pdf" TargetMode="External"/><Relationship Id="rId44" Type="http://schemas.openxmlformats.org/officeDocument/2006/relationships/hyperlink" Target="https://transparencia.cdmx.gob.mx/storage/app/uploads/public/661/814/ca3/661814ca32cbc138320629.pdf" TargetMode="External"/><Relationship Id="rId52" Type="http://schemas.openxmlformats.org/officeDocument/2006/relationships/hyperlink" Target="https://transparencia.cdmx.gob.mx/storage/app/uploads/public/661/814/ca3/661814ca32cbc138320629.pdf" TargetMode="External"/><Relationship Id="rId60" Type="http://schemas.openxmlformats.org/officeDocument/2006/relationships/hyperlink" Target="https://transparencia.cdmx.gob.mx/storage/app/uploads/public/661/814/ca3/661814ca32cbc138320629.pdf" TargetMode="External"/><Relationship Id="rId65" Type="http://schemas.openxmlformats.org/officeDocument/2006/relationships/hyperlink" Target="https://transparencia.cdmx.gob.mx/storage/app/uploads/public/661/814/ca3/661814ca32cbc138320629.pdf" TargetMode="External"/><Relationship Id="rId4" Type="http://schemas.openxmlformats.org/officeDocument/2006/relationships/hyperlink" Target="https://transparencia.cdmx.gob.mx/storage/app/uploads/public/661/814/ca3/661814ca32cbc138320629.pdf" TargetMode="External"/><Relationship Id="rId9" Type="http://schemas.openxmlformats.org/officeDocument/2006/relationships/hyperlink" Target="https://transparencia.cdmx.gob.mx/storage/app/uploads/public/661/814/ca3/661814ca32cbc138320629.pdf" TargetMode="External"/><Relationship Id="rId13" Type="http://schemas.openxmlformats.org/officeDocument/2006/relationships/hyperlink" Target="https://transparencia.cdmx.gob.mx/storage/app/uploads/public/661/814/ca3/661814ca32cbc138320629.pdf" TargetMode="External"/><Relationship Id="rId18" Type="http://schemas.openxmlformats.org/officeDocument/2006/relationships/hyperlink" Target="https://transparencia.cdmx.gob.mx/storage/app/uploads/public/661/814/ca3/661814ca32cbc138320629.pdf" TargetMode="External"/><Relationship Id="rId39" Type="http://schemas.openxmlformats.org/officeDocument/2006/relationships/hyperlink" Target="https://transparencia.cdmx.gob.mx/storage/app/uploads/public/661/814/ca3/661814ca32cbc1383206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1" t="s">
        <v>5</v>
      </c>
      <c r="E3" s="12"/>
      <c r="F3" s="12"/>
      <c r="G3" s="10" t="s">
        <v>6</v>
      </c>
      <c r="H3" s="9"/>
      <c r="I3" s="9"/>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2024</v>
      </c>
      <c r="B8" s="3">
        <v>45292</v>
      </c>
      <c r="C8" s="3">
        <v>45382</v>
      </c>
      <c r="D8" s="2">
        <v>1000</v>
      </c>
      <c r="E8" s="2" t="str">
        <f>VLOOKUP(D8,[1]CAPITULO!$D$5:$E$13,2,FALSE)</f>
        <v>SERVICIOS PERSONALES</v>
      </c>
      <c r="F8" s="4">
        <v>1131</v>
      </c>
      <c r="G8" s="2" t="str">
        <f>VLOOKUP(F8,[2]Hoja1!$A$5:$B$437,2,FALSE)</f>
        <v>Sueldos base al personal permanente.</v>
      </c>
      <c r="H8" s="2">
        <v>3722614</v>
      </c>
      <c r="I8" s="2">
        <v>3722614</v>
      </c>
      <c r="J8" s="2">
        <v>909574.8</v>
      </c>
      <c r="K8" s="2">
        <v>742254.49</v>
      </c>
      <c r="L8" s="2">
        <v>742254.49</v>
      </c>
      <c r="M8" s="2">
        <v>742254.49</v>
      </c>
      <c r="N8" s="2" t="s">
        <v>51</v>
      </c>
      <c r="O8" s="5" t="s">
        <v>52</v>
      </c>
      <c r="P8" s="2" t="s">
        <v>53</v>
      </c>
      <c r="Q8" s="7">
        <v>45382</v>
      </c>
    </row>
    <row r="9" spans="1:18" x14ac:dyDescent="0.25">
      <c r="A9" s="2">
        <v>2024</v>
      </c>
      <c r="B9" s="3">
        <v>45292</v>
      </c>
      <c r="C9" s="3">
        <v>45382</v>
      </c>
      <c r="D9" s="2">
        <v>1000</v>
      </c>
      <c r="E9" s="2" t="str">
        <f>VLOOKUP(D9,[1]CAPITULO!$D$5:$E$13,2,FALSE)</f>
        <v>SERVICIOS PERSONALES</v>
      </c>
      <c r="F9" s="4">
        <v>1311</v>
      </c>
      <c r="G9" s="2" t="str">
        <f>VLOOKUP(F9,[2]Hoja1!$A$5:$B$437,2,FALSE)</f>
        <v>Prima quinquenal por años de servicios efectivos prestados.</v>
      </c>
      <c r="H9" s="2">
        <v>13985</v>
      </c>
      <c r="I9" s="2">
        <v>13985</v>
      </c>
      <c r="J9" s="2">
        <v>3390</v>
      </c>
      <c r="K9" s="2">
        <v>2825</v>
      </c>
      <c r="L9" s="2">
        <v>2825</v>
      </c>
      <c r="M9" s="2">
        <v>2825</v>
      </c>
      <c r="N9" s="2" t="s">
        <v>51</v>
      </c>
      <c r="O9" s="5" t="s">
        <v>52</v>
      </c>
      <c r="P9" s="2" t="s">
        <v>53</v>
      </c>
      <c r="Q9" s="7">
        <v>45382</v>
      </c>
    </row>
    <row r="10" spans="1:18" x14ac:dyDescent="0.25">
      <c r="A10" s="2">
        <v>2024</v>
      </c>
      <c r="B10" s="3">
        <v>45292</v>
      </c>
      <c r="C10" s="3">
        <v>45382</v>
      </c>
      <c r="D10" s="2">
        <v>1000</v>
      </c>
      <c r="E10" s="2" t="str">
        <f>VLOOKUP(D10,[1]CAPITULO!$D$5:$E$13,2,FALSE)</f>
        <v>SERVICIOS PERSONALES</v>
      </c>
      <c r="F10" s="4">
        <v>1321</v>
      </c>
      <c r="G10" s="2" t="str">
        <f>VLOOKUP(F10,[2]Hoja1!$A$5:$B$437,2,FALSE)</f>
        <v>Prima de vacaciones.</v>
      </c>
      <c r="H10" s="2">
        <v>100000</v>
      </c>
      <c r="I10" s="2">
        <v>100000</v>
      </c>
      <c r="J10" s="2"/>
      <c r="K10" s="2">
        <v>0</v>
      </c>
      <c r="L10" s="2">
        <v>0</v>
      </c>
      <c r="M10" s="2">
        <v>0</v>
      </c>
      <c r="N10" s="2" t="s">
        <v>51</v>
      </c>
      <c r="O10" s="5" t="s">
        <v>52</v>
      </c>
      <c r="P10" s="2" t="s">
        <v>53</v>
      </c>
      <c r="Q10" s="7">
        <v>45382</v>
      </c>
    </row>
    <row r="11" spans="1:18" x14ac:dyDescent="0.25">
      <c r="A11" s="2">
        <v>2024</v>
      </c>
      <c r="B11" s="3">
        <v>45292</v>
      </c>
      <c r="C11" s="3">
        <v>45382</v>
      </c>
      <c r="D11" s="2">
        <v>1000</v>
      </c>
      <c r="E11" s="2" t="str">
        <f>VLOOKUP(D11,[1]CAPITULO!$D$5:$E$13,2,FALSE)</f>
        <v>SERVICIOS PERSONALES</v>
      </c>
      <c r="F11" s="4">
        <v>1323</v>
      </c>
      <c r="G11" s="2" t="str">
        <f>VLOOKUP(F11,[2]Hoja1!$A$5:$B$437,2,FALSE)</f>
        <v>Gratificación de fin de año.</v>
      </c>
      <c r="H11" s="2">
        <v>1032688</v>
      </c>
      <c r="I11" s="2">
        <v>1032688</v>
      </c>
      <c r="J11" s="2"/>
      <c r="K11" s="2">
        <v>0</v>
      </c>
      <c r="L11" s="2">
        <v>0</v>
      </c>
      <c r="M11" s="2">
        <v>0</v>
      </c>
      <c r="N11" s="2" t="s">
        <v>51</v>
      </c>
      <c r="O11" s="5" t="s">
        <v>52</v>
      </c>
      <c r="P11" s="2" t="s">
        <v>53</v>
      </c>
      <c r="Q11" s="7">
        <v>45382</v>
      </c>
    </row>
    <row r="12" spans="1:18" x14ac:dyDescent="0.25">
      <c r="A12" s="2">
        <v>2024</v>
      </c>
      <c r="B12" s="3">
        <v>45292</v>
      </c>
      <c r="C12" s="3">
        <v>45382</v>
      </c>
      <c r="D12" s="2">
        <v>1000</v>
      </c>
      <c r="E12" s="2" t="str">
        <f>VLOOKUP(D12,[1]CAPITULO!$D$5:$E$13,2,FALSE)</f>
        <v>SERVICIOS PERSONALES</v>
      </c>
      <c r="F12" s="4">
        <v>1341</v>
      </c>
      <c r="G12" s="2" t="str">
        <f>VLOOKUP(F12,[2]Hoja1!$A$5:$B$437,2,FALSE)</f>
        <v>Compensaciones.</v>
      </c>
      <c r="H12" s="2">
        <v>16898</v>
      </c>
      <c r="I12" s="2">
        <v>16898</v>
      </c>
      <c r="J12" s="2">
        <v>16898</v>
      </c>
      <c r="K12" s="2">
        <v>16898</v>
      </c>
      <c r="L12" s="2">
        <v>16898</v>
      </c>
      <c r="M12" s="2">
        <v>16898</v>
      </c>
      <c r="N12" s="2" t="s">
        <v>51</v>
      </c>
      <c r="O12" s="5" t="s">
        <v>52</v>
      </c>
      <c r="P12" s="2" t="s">
        <v>53</v>
      </c>
      <c r="Q12" s="7">
        <v>45382</v>
      </c>
    </row>
    <row r="13" spans="1:18" x14ac:dyDescent="0.25">
      <c r="A13" s="2">
        <v>2024</v>
      </c>
      <c r="B13" s="3">
        <v>45292</v>
      </c>
      <c r="C13" s="3">
        <v>45382</v>
      </c>
      <c r="D13" s="2">
        <v>1000</v>
      </c>
      <c r="E13" s="2" t="str">
        <f>VLOOKUP(D13,[1]CAPITULO!$D$5:$E$13,2,FALSE)</f>
        <v>SERVICIOS PERSONALES</v>
      </c>
      <c r="F13" s="4">
        <v>1343</v>
      </c>
      <c r="G13" s="2" t="str">
        <f>VLOOKUP(F13,[2]Hoja1!$A$5:$B$437,2,FALSE)</f>
        <v>Compensaciones adicionales y provisionales por servicios especiales.</v>
      </c>
      <c r="H13" s="2">
        <v>1408712</v>
      </c>
      <c r="I13" s="2">
        <v>1408712</v>
      </c>
      <c r="J13" s="2">
        <v>383124</v>
      </c>
      <c r="K13" s="2">
        <v>308475</v>
      </c>
      <c r="L13" s="2">
        <v>308475</v>
      </c>
      <c r="M13" s="2">
        <v>308475</v>
      </c>
      <c r="N13" s="2" t="s">
        <v>51</v>
      </c>
      <c r="O13" s="5" t="s">
        <v>52</v>
      </c>
      <c r="P13" s="2" t="s">
        <v>53</v>
      </c>
      <c r="Q13" s="7">
        <v>45382</v>
      </c>
    </row>
    <row r="14" spans="1:18" x14ac:dyDescent="0.25">
      <c r="A14" s="2">
        <v>2024</v>
      </c>
      <c r="B14" s="3">
        <v>45292</v>
      </c>
      <c r="C14" s="3">
        <v>45382</v>
      </c>
      <c r="D14" s="2">
        <v>1000</v>
      </c>
      <c r="E14" s="2" t="str">
        <f>VLOOKUP(D14,[1]CAPITULO!$D$5:$E$13,2,FALSE)</f>
        <v>SERVICIOS PERSONALES</v>
      </c>
      <c r="F14" s="4">
        <v>1411</v>
      </c>
      <c r="G14" s="2" t="str">
        <f>VLOOKUP(F14,[2]Hoja1!$A$5:$B$437,2,FALSE)</f>
        <v>Aportaciones a instituciones de seguridad social.</v>
      </c>
      <c r="H14" s="2">
        <v>526504</v>
      </c>
      <c r="I14" s="2">
        <v>526504</v>
      </c>
      <c r="J14" s="2">
        <v>108902.03</v>
      </c>
      <c r="K14" s="2">
        <v>108902.03</v>
      </c>
      <c r="L14" s="2">
        <v>108902.03</v>
      </c>
      <c r="M14" s="2">
        <v>108902.03</v>
      </c>
      <c r="N14" s="2" t="s">
        <v>51</v>
      </c>
      <c r="O14" s="5" t="s">
        <v>52</v>
      </c>
      <c r="P14" s="2" t="s">
        <v>53</v>
      </c>
      <c r="Q14" s="7">
        <v>45382</v>
      </c>
    </row>
    <row r="15" spans="1:18" x14ac:dyDescent="0.25">
      <c r="A15" s="2">
        <v>2024</v>
      </c>
      <c r="B15" s="3">
        <v>45292</v>
      </c>
      <c r="C15" s="3">
        <v>45382</v>
      </c>
      <c r="D15" s="2">
        <v>1000</v>
      </c>
      <c r="E15" s="2" t="str">
        <f>VLOOKUP(D15,[1]CAPITULO!$D$5:$E$13,2,FALSE)</f>
        <v>SERVICIOS PERSONALES</v>
      </c>
      <c r="F15" s="4">
        <v>1421</v>
      </c>
      <c r="G15" s="2" t="str">
        <f>VLOOKUP(F15,[2]Hoja1!$A$5:$B$437,2,FALSE)</f>
        <v>Aportaciones a fondos de vivienda.</v>
      </c>
      <c r="H15" s="2">
        <v>264045</v>
      </c>
      <c r="I15" s="2">
        <v>264045</v>
      </c>
      <c r="J15" s="2">
        <v>54615.19</v>
      </c>
      <c r="K15" s="2">
        <v>54615.19</v>
      </c>
      <c r="L15" s="2">
        <v>54615.19</v>
      </c>
      <c r="M15" s="2">
        <v>54615.19</v>
      </c>
      <c r="N15" s="2" t="s">
        <v>51</v>
      </c>
      <c r="O15" s="5" t="s">
        <v>52</v>
      </c>
      <c r="P15" s="2" t="s">
        <v>53</v>
      </c>
      <c r="Q15" s="7">
        <v>45382</v>
      </c>
    </row>
    <row r="16" spans="1:18" x14ac:dyDescent="0.25">
      <c r="A16" s="2">
        <v>2024</v>
      </c>
      <c r="B16" s="3">
        <v>45292</v>
      </c>
      <c r="C16" s="3">
        <v>45382</v>
      </c>
      <c r="D16" s="2">
        <v>1000</v>
      </c>
      <c r="E16" s="2" t="str">
        <f>VLOOKUP(D16,[1]CAPITULO!$D$5:$E$13,2,FALSE)</f>
        <v>SERVICIOS PERSONALES</v>
      </c>
      <c r="F16" s="4">
        <v>1431</v>
      </c>
      <c r="G16" s="2" t="str">
        <f>VLOOKUP(F16,[2]Hoja1!$A$5:$B$437,2,FALSE)</f>
        <v>Aportaciones al sistema para el retiro o a la administradora de fondos para el retiro y ahorro solidario.</v>
      </c>
      <c r="H16" s="2">
        <v>294428</v>
      </c>
      <c r="I16" s="2">
        <v>294428</v>
      </c>
      <c r="J16" s="2">
        <v>60923.73</v>
      </c>
      <c r="K16" s="2">
        <v>60923.73</v>
      </c>
      <c r="L16" s="2">
        <v>60923.73</v>
      </c>
      <c r="M16" s="2">
        <v>60923.73</v>
      </c>
      <c r="N16" s="2" t="s">
        <v>51</v>
      </c>
      <c r="O16" s="5" t="s">
        <v>52</v>
      </c>
      <c r="P16" s="2" t="s">
        <v>53</v>
      </c>
      <c r="Q16" s="7">
        <v>45382</v>
      </c>
    </row>
    <row r="17" spans="1:17" x14ac:dyDescent="0.25">
      <c r="A17" s="2">
        <v>2024</v>
      </c>
      <c r="B17" s="3">
        <v>45292</v>
      </c>
      <c r="C17" s="3">
        <v>45382</v>
      </c>
      <c r="D17" s="2">
        <v>1000</v>
      </c>
      <c r="E17" s="2" t="str">
        <f>VLOOKUP(D17,[1]CAPITULO!$D$5:$E$13,2,FALSE)</f>
        <v>SERVICIOS PERSONALES</v>
      </c>
      <c r="F17" s="4">
        <v>1441</v>
      </c>
      <c r="G17" s="2" t="str">
        <f>VLOOKUP(F17,[2]Hoja1!$A$5:$B$437,2,FALSE)</f>
        <v>Primas por seguro de vida del personal civil.</v>
      </c>
      <c r="H17" s="2">
        <v>331514</v>
      </c>
      <c r="I17" s="2">
        <v>331514</v>
      </c>
      <c r="J17" s="2">
        <v>331514</v>
      </c>
      <c r="K17" s="2">
        <v>0</v>
      </c>
      <c r="L17" s="2">
        <v>0</v>
      </c>
      <c r="M17" s="2">
        <v>0</v>
      </c>
      <c r="N17" s="2" t="s">
        <v>51</v>
      </c>
      <c r="O17" s="5" t="s">
        <v>52</v>
      </c>
      <c r="P17" s="2" t="s">
        <v>53</v>
      </c>
      <c r="Q17" s="7">
        <v>45382</v>
      </c>
    </row>
    <row r="18" spans="1:17" x14ac:dyDescent="0.25">
      <c r="A18" s="2">
        <v>2024</v>
      </c>
      <c r="B18" s="3">
        <v>45292</v>
      </c>
      <c r="C18" s="3">
        <v>45382</v>
      </c>
      <c r="D18" s="2">
        <v>1000</v>
      </c>
      <c r="E18" s="2" t="str">
        <f>VLOOKUP(D18,[1]CAPITULO!$D$5:$E$13,2,FALSE)</f>
        <v>SERVICIOS PERSONALES</v>
      </c>
      <c r="F18" s="4">
        <v>1443</v>
      </c>
      <c r="G18" s="2" t="str">
        <f>VLOOKUP(F18,[2]Hoja1!$A$5:$B$437,2,FALSE)</f>
        <v>Primas por seguro de retiro del personal al servicio de las unidades responsables del gasto del Distrito Federal.</v>
      </c>
      <c r="H18" s="2">
        <v>12290</v>
      </c>
      <c r="I18" s="2">
        <v>12290</v>
      </c>
      <c r="J18" s="2">
        <v>12290</v>
      </c>
      <c r="K18" s="2">
        <v>0</v>
      </c>
      <c r="L18" s="2">
        <v>0</v>
      </c>
      <c r="M18" s="2">
        <v>0</v>
      </c>
      <c r="N18" s="2" t="s">
        <v>51</v>
      </c>
      <c r="O18" s="5" t="s">
        <v>52</v>
      </c>
      <c r="P18" s="2" t="s">
        <v>53</v>
      </c>
      <c r="Q18" s="7">
        <v>45382</v>
      </c>
    </row>
    <row r="19" spans="1:17" x14ac:dyDescent="0.25">
      <c r="A19" s="2">
        <v>2024</v>
      </c>
      <c r="B19" s="3">
        <v>45292</v>
      </c>
      <c r="C19" s="3">
        <v>45382</v>
      </c>
      <c r="D19" s="2">
        <v>1000</v>
      </c>
      <c r="E19" s="2" t="str">
        <f>VLOOKUP(D19,[1]CAPITULO!$D$5:$E$13,2,FALSE)</f>
        <v>SERVICIOS PERSONALES</v>
      </c>
      <c r="F19" s="4">
        <v>1541</v>
      </c>
      <c r="G19" s="2" t="str">
        <f>VLOOKUP(F19,[2]Hoja1!$A$5:$B$437,2,FALSE)</f>
        <v>Vales.</v>
      </c>
      <c r="H19" s="2">
        <v>315000</v>
      </c>
      <c r="I19" s="2">
        <v>315000</v>
      </c>
      <c r="J19" s="2"/>
      <c r="K19" s="2">
        <v>0</v>
      </c>
      <c r="L19" s="2">
        <v>0</v>
      </c>
      <c r="M19" s="2">
        <v>0</v>
      </c>
      <c r="N19" s="2" t="s">
        <v>51</v>
      </c>
      <c r="O19" s="5" t="s">
        <v>52</v>
      </c>
      <c r="P19" s="2" t="s">
        <v>53</v>
      </c>
      <c r="Q19" s="7">
        <v>45382</v>
      </c>
    </row>
    <row r="20" spans="1:17" x14ac:dyDescent="0.25">
      <c r="A20" s="2">
        <v>2024</v>
      </c>
      <c r="B20" s="3">
        <v>45292</v>
      </c>
      <c r="C20" s="3">
        <v>45382</v>
      </c>
      <c r="D20" s="2">
        <v>1000</v>
      </c>
      <c r="E20" s="2" t="str">
        <f>VLOOKUP(D20,[1]CAPITULO!$D$5:$E$13,2,FALSE)</f>
        <v>SERVICIOS PERSONALES</v>
      </c>
      <c r="F20" s="4">
        <v>1543</v>
      </c>
      <c r="G20" s="2" t="str">
        <f>VLOOKUP(F20,[2]Hoja1!$A$5:$B$437,2,FALSE)</f>
        <v>Estancias de Desarrollo Infantil.</v>
      </c>
      <c r="H20" s="2">
        <v>40000</v>
      </c>
      <c r="I20" s="2">
        <v>40000</v>
      </c>
      <c r="J20" s="2"/>
      <c r="K20" s="2">
        <v>0</v>
      </c>
      <c r="L20" s="2">
        <v>0</v>
      </c>
      <c r="M20" s="2">
        <v>0</v>
      </c>
      <c r="N20" s="2" t="s">
        <v>51</v>
      </c>
      <c r="O20" s="5" t="s">
        <v>52</v>
      </c>
      <c r="P20" s="2" t="s">
        <v>53</v>
      </c>
      <c r="Q20" s="7">
        <v>45382</v>
      </c>
    </row>
    <row r="21" spans="1:17" x14ac:dyDescent="0.25">
      <c r="A21" s="2">
        <v>2024</v>
      </c>
      <c r="B21" s="3">
        <v>45292</v>
      </c>
      <c r="C21" s="3">
        <v>45382</v>
      </c>
      <c r="D21" s="2">
        <v>1000</v>
      </c>
      <c r="E21" s="2" t="str">
        <f>VLOOKUP(D21,[1]CAPITULO!$D$5:$E$13,2,FALSE)</f>
        <v>SERVICIOS PERSONALES</v>
      </c>
      <c r="F21" s="4">
        <v>1544</v>
      </c>
      <c r="G21" s="2" t="str">
        <f>VLOOKUP(F21,[2]Hoja1!$A$5:$B$437,2,FALSE)</f>
        <v>Asignaciones para requerimiento de cargos de servidores públicos de nivel técnico operativo, de confianza y personal</v>
      </c>
      <c r="H21" s="2">
        <v>2987523</v>
      </c>
      <c r="I21" s="2">
        <v>2987523</v>
      </c>
      <c r="J21" s="2">
        <v>731655.73</v>
      </c>
      <c r="K21" s="2">
        <v>589465</v>
      </c>
      <c r="L21" s="2">
        <v>589465</v>
      </c>
      <c r="M21" s="2">
        <v>589465</v>
      </c>
      <c r="N21" s="2" t="s">
        <v>51</v>
      </c>
      <c r="O21" s="5" t="s">
        <v>52</v>
      </c>
      <c r="P21" s="2" t="s">
        <v>53</v>
      </c>
      <c r="Q21" s="7">
        <v>45382</v>
      </c>
    </row>
    <row r="22" spans="1:17" x14ac:dyDescent="0.25">
      <c r="A22" s="2">
        <v>2024</v>
      </c>
      <c r="B22" s="3">
        <v>45292</v>
      </c>
      <c r="C22" s="3">
        <v>45382</v>
      </c>
      <c r="D22" s="2">
        <v>1000</v>
      </c>
      <c r="E22" s="2" t="str">
        <f>VLOOKUP(D22,[1]CAPITULO!$D$5:$E$13,2,FALSE)</f>
        <v>SERVICIOS PERSONALES</v>
      </c>
      <c r="F22" s="6">
        <v>1545</v>
      </c>
      <c r="G22" s="2" t="str">
        <f>VLOOKUP(F22,[2]Hoja1!$A$5:$B$437,2,FALSE)</f>
        <v>Asignaciones para prestaciones a personal sindicalizado y no sindicalizado.</v>
      </c>
      <c r="H22" s="2">
        <v>71611</v>
      </c>
      <c r="I22" s="2">
        <v>71611</v>
      </c>
      <c r="J22" s="2">
        <v>16912.2</v>
      </c>
      <c r="K22" s="2">
        <v>14086.5</v>
      </c>
      <c r="L22" s="2">
        <v>14086.5</v>
      </c>
      <c r="M22" s="2">
        <v>14086.5</v>
      </c>
      <c r="N22" s="2" t="s">
        <v>51</v>
      </c>
      <c r="O22" s="5" t="s">
        <v>52</v>
      </c>
      <c r="P22" s="2" t="s">
        <v>53</v>
      </c>
      <c r="Q22" s="7">
        <v>45382</v>
      </c>
    </row>
    <row r="23" spans="1:17" x14ac:dyDescent="0.25">
      <c r="A23" s="2">
        <v>2024</v>
      </c>
      <c r="B23" s="3">
        <v>45292</v>
      </c>
      <c r="C23" s="3">
        <v>45382</v>
      </c>
      <c r="D23" s="2">
        <v>1000</v>
      </c>
      <c r="E23" s="2" t="str">
        <f>VLOOKUP(D23,[1]CAPITULO!$D$5:$E$13,2,FALSE)</f>
        <v>SERVICIOS PERSONALES</v>
      </c>
      <c r="F23" s="6">
        <v>1591</v>
      </c>
      <c r="G23" s="2" t="str">
        <f>VLOOKUP(F23,[2]Hoja1!$A$5:$B$437,2,FALSE)</f>
        <v>Asignaciones para requerimiento de cargos de servidores públicos superiores y de mandos medios así como de líderes</v>
      </c>
      <c r="H23" s="2">
        <v>4374981</v>
      </c>
      <c r="I23" s="2">
        <v>4374981</v>
      </c>
      <c r="J23" s="2">
        <v>1017456</v>
      </c>
      <c r="K23" s="2">
        <v>845549.5</v>
      </c>
      <c r="L23" s="2">
        <v>845549.5</v>
      </c>
      <c r="M23" s="2">
        <v>845549.5</v>
      </c>
      <c r="N23" s="2" t="s">
        <v>51</v>
      </c>
      <c r="O23" s="5" t="s">
        <v>52</v>
      </c>
      <c r="P23" s="2" t="s">
        <v>53</v>
      </c>
      <c r="Q23" s="7">
        <v>45382</v>
      </c>
    </row>
    <row r="24" spans="1:17" x14ac:dyDescent="0.25">
      <c r="A24" s="2">
        <v>2024</v>
      </c>
      <c r="B24" s="3">
        <v>45292</v>
      </c>
      <c r="C24" s="3">
        <v>45382</v>
      </c>
      <c r="D24" s="2">
        <v>1000</v>
      </c>
      <c r="E24" s="2" t="str">
        <f>VLOOKUP(D24,[1]CAPITULO!$D$5:$E$13,2,FALSE)</f>
        <v>SERVICIOS PERSONALES</v>
      </c>
      <c r="F24" s="6">
        <v>1611</v>
      </c>
      <c r="G24" s="2" t="str">
        <f>VLOOKUP(F24,[2]Hoja1!$A$5:$B$437,2,FALSE)</f>
        <v>Previsiones de carácter laboral, económica y de seguridad social.</v>
      </c>
      <c r="H24" s="2">
        <v>200000</v>
      </c>
      <c r="I24" s="2">
        <v>200000</v>
      </c>
      <c r="J24" s="2"/>
      <c r="K24" s="2">
        <v>0</v>
      </c>
      <c r="L24" s="2">
        <v>0</v>
      </c>
      <c r="M24" s="2">
        <v>0</v>
      </c>
      <c r="N24" s="2" t="s">
        <v>51</v>
      </c>
      <c r="O24" s="5" t="s">
        <v>52</v>
      </c>
      <c r="P24" s="2" t="s">
        <v>53</v>
      </c>
      <c r="Q24" s="7">
        <v>45382</v>
      </c>
    </row>
    <row r="25" spans="1:17" x14ac:dyDescent="0.25">
      <c r="A25" s="2">
        <v>2024</v>
      </c>
      <c r="B25" s="3">
        <v>45292</v>
      </c>
      <c r="C25" s="3">
        <v>45382</v>
      </c>
      <c r="D25" s="2">
        <v>2000</v>
      </c>
      <c r="E25" s="2" t="str">
        <f>VLOOKUP(D25,[1]CAPITULO!$D$5:$E$13,2,FALSE)</f>
        <v>MATERIALES Y SUMINISTROS.</v>
      </c>
      <c r="F25" s="4">
        <v>2111</v>
      </c>
      <c r="G25" s="2" t="str">
        <f>VLOOKUP(F25,[2]Hoja1!$A$5:$B$437,2,FALSE)</f>
        <v>Materiales, útiles y equipos menores de oficina.</v>
      </c>
      <c r="H25" s="2">
        <v>55300</v>
      </c>
      <c r="I25" s="2">
        <v>55300</v>
      </c>
      <c r="J25" s="2">
        <v>47826.22</v>
      </c>
      <c r="K25" s="2">
        <v>0</v>
      </c>
      <c r="L25" s="2">
        <v>0</v>
      </c>
      <c r="M25" s="2">
        <v>0</v>
      </c>
      <c r="N25" s="2" t="s">
        <v>51</v>
      </c>
      <c r="O25" s="5" t="s">
        <v>52</v>
      </c>
      <c r="P25" s="2" t="s">
        <v>53</v>
      </c>
      <c r="Q25" s="7">
        <v>45382</v>
      </c>
    </row>
    <row r="26" spans="1:17" x14ac:dyDescent="0.25">
      <c r="A26" s="2">
        <v>2024</v>
      </c>
      <c r="B26" s="3">
        <v>45292</v>
      </c>
      <c r="C26" s="3">
        <v>45382</v>
      </c>
      <c r="D26" s="2">
        <v>2000</v>
      </c>
      <c r="E26" s="2" t="str">
        <f>VLOOKUP(D26,[1]CAPITULO!$D$5:$E$13,2,FALSE)</f>
        <v>MATERIALES Y SUMINISTROS.</v>
      </c>
      <c r="F26" s="4">
        <v>2111</v>
      </c>
      <c r="G26" s="2" t="str">
        <f>VLOOKUP(F26,[2]Hoja1!$A$5:$B$437,2,FALSE)</f>
        <v>Materiales, útiles y equipos menores de oficina.</v>
      </c>
      <c r="H26" s="2">
        <v>80000</v>
      </c>
      <c r="I26" s="2">
        <v>80000</v>
      </c>
      <c r="J26" s="2">
        <v>80000</v>
      </c>
      <c r="K26" s="2">
        <v>26511.8</v>
      </c>
      <c r="L26" s="2">
        <v>26511.8</v>
      </c>
      <c r="M26" s="2">
        <v>26511.8</v>
      </c>
      <c r="N26" s="2" t="s">
        <v>51</v>
      </c>
      <c r="O26" s="5" t="s">
        <v>52</v>
      </c>
      <c r="P26" s="2" t="s">
        <v>53</v>
      </c>
      <c r="Q26" s="7">
        <v>45382</v>
      </c>
    </row>
    <row r="27" spans="1:17" x14ac:dyDescent="0.25">
      <c r="A27" s="2">
        <v>2024</v>
      </c>
      <c r="B27" s="3">
        <v>45292</v>
      </c>
      <c r="C27" s="3">
        <v>45382</v>
      </c>
      <c r="D27" s="2">
        <v>2000</v>
      </c>
      <c r="E27" s="2" t="str">
        <f>VLOOKUP(D27,[1]CAPITULO!$D$5:$E$13,2,FALSE)</f>
        <v>MATERIALES Y SUMINISTROS.</v>
      </c>
      <c r="F27" s="4">
        <v>2141</v>
      </c>
      <c r="G27" s="2" t="str">
        <f>VLOOKUP(F27,[2]Hoja1!$A$5:$B$437,2,FALSE)</f>
        <v>Materiales, útiles y equipos menores de tecnologías de la información y comunicaciones.</v>
      </c>
      <c r="H27" s="2">
        <v>9100</v>
      </c>
      <c r="I27" s="2">
        <v>9100</v>
      </c>
      <c r="J27" s="2"/>
      <c r="K27" s="2">
        <v>0</v>
      </c>
      <c r="L27" s="2">
        <v>0</v>
      </c>
      <c r="M27" s="2">
        <v>0</v>
      </c>
      <c r="N27" s="2" t="s">
        <v>51</v>
      </c>
      <c r="O27" s="5" t="s">
        <v>52</v>
      </c>
      <c r="P27" s="2" t="s">
        <v>53</v>
      </c>
      <c r="Q27" s="7">
        <v>45382</v>
      </c>
    </row>
    <row r="28" spans="1:17" x14ac:dyDescent="0.25">
      <c r="A28" s="2">
        <v>2024</v>
      </c>
      <c r="B28" s="3">
        <v>45292</v>
      </c>
      <c r="C28" s="3">
        <v>45382</v>
      </c>
      <c r="D28" s="2">
        <v>2000</v>
      </c>
      <c r="E28" s="2" t="str">
        <f>VLOOKUP(D28,[1]CAPITULO!$D$5:$E$13,2,FALSE)</f>
        <v>MATERIALES Y SUMINISTROS.</v>
      </c>
      <c r="F28" s="4">
        <v>2141</v>
      </c>
      <c r="G28" s="2" t="str">
        <f>VLOOKUP(F28,[2]Hoja1!$A$5:$B$437,2,FALSE)</f>
        <v>Materiales, útiles y equipos menores de tecnologías de la información y comunicaciones.</v>
      </c>
      <c r="H28" s="2">
        <v>60000</v>
      </c>
      <c r="I28" s="2">
        <v>60000</v>
      </c>
      <c r="J28" s="2"/>
      <c r="K28" s="2">
        <v>0</v>
      </c>
      <c r="L28" s="2">
        <v>0</v>
      </c>
      <c r="M28" s="2">
        <v>0</v>
      </c>
      <c r="N28" s="2" t="s">
        <v>51</v>
      </c>
      <c r="O28" s="5" t="s">
        <v>52</v>
      </c>
      <c r="P28" s="2" t="s">
        <v>53</v>
      </c>
      <c r="Q28" s="7">
        <v>45382</v>
      </c>
    </row>
    <row r="29" spans="1:17" x14ac:dyDescent="0.25">
      <c r="A29" s="2">
        <v>2024</v>
      </c>
      <c r="B29" s="3">
        <v>45292</v>
      </c>
      <c r="C29" s="3">
        <v>45382</v>
      </c>
      <c r="D29" s="2">
        <v>2000</v>
      </c>
      <c r="E29" s="2" t="str">
        <f>VLOOKUP(D29,[1]CAPITULO!$D$5:$E$13,2,FALSE)</f>
        <v>MATERIALES Y SUMINISTROS.</v>
      </c>
      <c r="F29" s="4">
        <v>2152</v>
      </c>
      <c r="G29" s="2" t="str">
        <f>VLOOKUP(F29,[2]Hoja1!$A$5:$B$437,2,FALSE)</f>
        <v>Material gráfico institucional</v>
      </c>
      <c r="H29" s="2">
        <v>49000</v>
      </c>
      <c r="I29" s="2">
        <v>49000</v>
      </c>
      <c r="J29" s="2"/>
      <c r="K29" s="2">
        <v>0</v>
      </c>
      <c r="L29" s="2">
        <v>0</v>
      </c>
      <c r="M29" s="2">
        <v>0</v>
      </c>
      <c r="N29" s="2" t="s">
        <v>51</v>
      </c>
      <c r="O29" s="5" t="s">
        <v>52</v>
      </c>
      <c r="P29" s="2" t="s">
        <v>53</v>
      </c>
      <c r="Q29" s="7">
        <v>45382</v>
      </c>
    </row>
    <row r="30" spans="1:17" x14ac:dyDescent="0.25">
      <c r="A30" s="2">
        <v>2024</v>
      </c>
      <c r="B30" s="3">
        <v>45292</v>
      </c>
      <c r="C30" s="3">
        <v>45382</v>
      </c>
      <c r="D30" s="2">
        <v>2000</v>
      </c>
      <c r="E30" s="2" t="str">
        <f>VLOOKUP(D30,[1]CAPITULO!$D$5:$E$13,2,FALSE)</f>
        <v>MATERIALES Y SUMINISTROS.</v>
      </c>
      <c r="F30" s="4">
        <v>2161</v>
      </c>
      <c r="G30" s="2" t="str">
        <f>VLOOKUP(F30,[2]Hoja1!$A$5:$B$437,2,FALSE)</f>
        <v>Material de limpieza.</v>
      </c>
      <c r="H30" s="2">
        <v>8400</v>
      </c>
      <c r="I30" s="2">
        <v>8400</v>
      </c>
      <c r="J30" s="2"/>
      <c r="K30" s="2">
        <v>0</v>
      </c>
      <c r="L30" s="2">
        <v>0</v>
      </c>
      <c r="M30" s="2">
        <v>0</v>
      </c>
      <c r="N30" s="2" t="s">
        <v>51</v>
      </c>
      <c r="O30" s="5" t="s">
        <v>52</v>
      </c>
      <c r="P30" s="2" t="s">
        <v>53</v>
      </c>
      <c r="Q30" s="7">
        <v>45382</v>
      </c>
    </row>
    <row r="31" spans="1:17" x14ac:dyDescent="0.25">
      <c r="A31" s="2">
        <v>2024</v>
      </c>
      <c r="B31" s="3">
        <v>45292</v>
      </c>
      <c r="C31" s="3">
        <v>45382</v>
      </c>
      <c r="D31" s="2">
        <v>2000</v>
      </c>
      <c r="E31" s="2" t="str">
        <f>VLOOKUP(D31,[1]CAPITULO!$D$5:$E$13,2,FALSE)</f>
        <v>MATERIALES Y SUMINISTROS.</v>
      </c>
      <c r="F31" s="4">
        <v>2211</v>
      </c>
      <c r="G31" s="2" t="str">
        <f>VLOOKUP(F31,[2]Hoja1!$A$5:$B$437,2,FALSE)</f>
        <v>Productos alimenticios y bebidas para personas.</v>
      </c>
      <c r="H31" s="2">
        <v>49000</v>
      </c>
      <c r="I31" s="2">
        <v>49000</v>
      </c>
      <c r="J31" s="2">
        <v>48638.6</v>
      </c>
      <c r="K31" s="2">
        <v>48638.6</v>
      </c>
      <c r="L31" s="2">
        <v>48638.6</v>
      </c>
      <c r="M31" s="2">
        <v>48638.6</v>
      </c>
      <c r="N31" s="2" t="s">
        <v>51</v>
      </c>
      <c r="O31" s="5" t="s">
        <v>52</v>
      </c>
      <c r="P31" s="2" t="s">
        <v>53</v>
      </c>
      <c r="Q31" s="7">
        <v>45382</v>
      </c>
    </row>
    <row r="32" spans="1:17" x14ac:dyDescent="0.25">
      <c r="A32" s="2">
        <v>2024</v>
      </c>
      <c r="B32" s="3">
        <v>45292</v>
      </c>
      <c r="C32" s="3">
        <v>45382</v>
      </c>
      <c r="D32" s="2">
        <v>2000</v>
      </c>
      <c r="E32" s="2" t="str">
        <f>VLOOKUP(D32,[1]CAPITULO!$D$5:$E$13,2,FALSE)</f>
        <v>MATERIALES Y SUMINISTROS.</v>
      </c>
      <c r="F32" s="4">
        <v>2231</v>
      </c>
      <c r="G32" s="2" t="str">
        <f>VLOOKUP(F32,[2]Hoja1!$A$5:$B$437,2,FALSE)</f>
        <v>Utensilios para el servicio de alimentación.</v>
      </c>
      <c r="H32" s="2">
        <v>9800</v>
      </c>
      <c r="I32" s="2">
        <v>9800</v>
      </c>
      <c r="J32" s="2"/>
      <c r="K32" s="2">
        <v>0</v>
      </c>
      <c r="L32" s="2">
        <v>0</v>
      </c>
      <c r="M32" s="2">
        <v>0</v>
      </c>
      <c r="N32" s="2" t="s">
        <v>51</v>
      </c>
      <c r="O32" s="5" t="s">
        <v>52</v>
      </c>
      <c r="P32" s="2" t="s">
        <v>53</v>
      </c>
      <c r="Q32" s="7">
        <v>45382</v>
      </c>
    </row>
    <row r="33" spans="1:17" x14ac:dyDescent="0.25">
      <c r="A33" s="2">
        <v>2024</v>
      </c>
      <c r="B33" s="3">
        <v>45292</v>
      </c>
      <c r="C33" s="3">
        <v>45382</v>
      </c>
      <c r="D33" s="2">
        <v>2000</v>
      </c>
      <c r="E33" s="2" t="str">
        <f>VLOOKUP(D33,[1]CAPITULO!$D$5:$E$13,2,FALSE)</f>
        <v>MATERIALES Y SUMINISTROS.</v>
      </c>
      <c r="F33" s="4">
        <v>2461</v>
      </c>
      <c r="G33" s="2" t="str">
        <f>VLOOKUP(F33,[2]Hoja1!$A$5:$B$437,2,FALSE)</f>
        <v>Material eléctrico y electrónico.</v>
      </c>
      <c r="H33" s="2">
        <v>16450</v>
      </c>
      <c r="I33" s="2">
        <v>16450</v>
      </c>
      <c r="J33" s="2"/>
      <c r="K33" s="2">
        <v>0</v>
      </c>
      <c r="L33" s="2">
        <v>0</v>
      </c>
      <c r="M33" s="2">
        <v>0</v>
      </c>
      <c r="N33" s="2" t="s">
        <v>51</v>
      </c>
      <c r="O33" s="5" t="s">
        <v>52</v>
      </c>
      <c r="P33" s="2" t="s">
        <v>53</v>
      </c>
      <c r="Q33" s="7">
        <v>45382</v>
      </c>
    </row>
    <row r="34" spans="1:17" x14ac:dyDescent="0.25">
      <c r="A34" s="2">
        <v>2024</v>
      </c>
      <c r="B34" s="3">
        <v>45292</v>
      </c>
      <c r="C34" s="3">
        <v>45382</v>
      </c>
      <c r="D34" s="2">
        <v>2000</v>
      </c>
      <c r="E34" s="2" t="str">
        <f>VLOOKUP(D34,[1]CAPITULO!$D$5:$E$13,2,FALSE)</f>
        <v>MATERIALES Y SUMINISTROS.</v>
      </c>
      <c r="F34" s="4">
        <v>2531</v>
      </c>
      <c r="G34" s="2" t="str">
        <f>VLOOKUP(F34,[2]Hoja1!$A$5:$B$437,2,FALSE)</f>
        <v>Medicinas y productos farmacéuticos.</v>
      </c>
      <c r="H34" s="2">
        <v>1750</v>
      </c>
      <c r="I34" s="2">
        <v>1750</v>
      </c>
      <c r="J34" s="2">
        <v>1750</v>
      </c>
      <c r="K34" s="2">
        <v>0</v>
      </c>
      <c r="L34" s="2">
        <v>0</v>
      </c>
      <c r="M34" s="2">
        <v>0</v>
      </c>
      <c r="N34" s="2" t="s">
        <v>51</v>
      </c>
      <c r="O34" s="5" t="s">
        <v>52</v>
      </c>
      <c r="P34" s="2" t="s">
        <v>53</v>
      </c>
      <c r="Q34" s="7">
        <v>45382</v>
      </c>
    </row>
    <row r="35" spans="1:17" x14ac:dyDescent="0.25">
      <c r="A35" s="2">
        <v>2024</v>
      </c>
      <c r="B35" s="3">
        <v>45292</v>
      </c>
      <c r="C35" s="3">
        <v>45382</v>
      </c>
      <c r="D35" s="2">
        <v>2000</v>
      </c>
      <c r="E35" s="2" t="str">
        <f>VLOOKUP(D35,[1]CAPITULO!$D$5:$E$13,2,FALSE)</f>
        <v>MATERIALES Y SUMINISTROS.</v>
      </c>
      <c r="F35" s="4">
        <v>2541</v>
      </c>
      <c r="G35" s="2" t="str">
        <f>VLOOKUP(F35,[2]Hoja1!$A$5:$B$437,2,FALSE)</f>
        <v>Materiales, accesorios y suministros médicos.</v>
      </c>
      <c r="H35" s="2">
        <v>1750</v>
      </c>
      <c r="I35" s="2">
        <v>1750</v>
      </c>
      <c r="J35" s="2">
        <v>1750</v>
      </c>
      <c r="K35" s="2">
        <v>0</v>
      </c>
      <c r="L35" s="2">
        <v>0</v>
      </c>
      <c r="M35" s="2">
        <v>0</v>
      </c>
      <c r="N35" s="2" t="s">
        <v>51</v>
      </c>
      <c r="O35" s="5" t="s">
        <v>52</v>
      </c>
      <c r="P35" s="2" t="s">
        <v>53</v>
      </c>
      <c r="Q35" s="7">
        <v>45382</v>
      </c>
    </row>
    <row r="36" spans="1:17" x14ac:dyDescent="0.25">
      <c r="A36" s="2">
        <v>2024</v>
      </c>
      <c r="B36" s="3">
        <v>45292</v>
      </c>
      <c r="C36" s="3">
        <v>45382</v>
      </c>
      <c r="D36" s="2">
        <v>2000</v>
      </c>
      <c r="E36" s="2" t="str">
        <f>VLOOKUP(D36,[1]CAPITULO!$D$5:$E$13,2,FALSE)</f>
        <v>MATERIALES Y SUMINISTROS.</v>
      </c>
      <c r="F36" s="4">
        <v>2611</v>
      </c>
      <c r="G36" s="2" t="str">
        <f>VLOOKUP(F36,[2]Hoja1!$A$5:$B$437,2,FALSE)</f>
        <v>Combustibles, lubricantes y aditivos.</v>
      </c>
      <c r="H36" s="2">
        <v>110000</v>
      </c>
      <c r="I36" s="2">
        <v>110000</v>
      </c>
      <c r="J36" s="2">
        <v>105336</v>
      </c>
      <c r="K36" s="2">
        <v>16324.69</v>
      </c>
      <c r="L36" s="2">
        <v>16324.69</v>
      </c>
      <c r="M36" s="2">
        <v>16324.69</v>
      </c>
      <c r="N36" s="2" t="s">
        <v>51</v>
      </c>
      <c r="O36" s="5" t="s">
        <v>52</v>
      </c>
      <c r="P36" s="2" t="s">
        <v>53</v>
      </c>
      <c r="Q36" s="7">
        <v>45382</v>
      </c>
    </row>
    <row r="37" spans="1:17" x14ac:dyDescent="0.25">
      <c r="A37" s="2">
        <v>2024</v>
      </c>
      <c r="B37" s="3">
        <v>45292</v>
      </c>
      <c r="C37" s="3">
        <v>45382</v>
      </c>
      <c r="D37" s="2">
        <v>2000</v>
      </c>
      <c r="E37" s="2" t="str">
        <f>VLOOKUP(D37,[1]CAPITULO!$D$5:$E$13,2,FALSE)</f>
        <v>MATERIALES Y SUMINISTROS.</v>
      </c>
      <c r="F37" s="4">
        <v>2911</v>
      </c>
      <c r="G37" s="2" t="str">
        <f>VLOOKUP(F37,[2]Hoja1!$A$5:$B$437,2,FALSE)</f>
        <v>Herramientas menores.</v>
      </c>
      <c r="H37" s="2">
        <v>16800</v>
      </c>
      <c r="I37" s="2">
        <v>16800</v>
      </c>
      <c r="J37" s="2"/>
      <c r="K37" s="2">
        <v>0</v>
      </c>
      <c r="L37" s="2">
        <v>0</v>
      </c>
      <c r="M37" s="2">
        <v>0</v>
      </c>
      <c r="N37" s="2" t="s">
        <v>51</v>
      </c>
      <c r="O37" s="5" t="s">
        <v>52</v>
      </c>
      <c r="P37" s="2" t="s">
        <v>53</v>
      </c>
      <c r="Q37" s="7">
        <v>45382</v>
      </c>
    </row>
    <row r="38" spans="1:17" x14ac:dyDescent="0.25">
      <c r="A38" s="2">
        <v>2024</v>
      </c>
      <c r="B38" s="3">
        <v>45292</v>
      </c>
      <c r="C38" s="3">
        <v>45382</v>
      </c>
      <c r="D38" s="2">
        <v>2000</v>
      </c>
      <c r="E38" s="2" t="str">
        <f>VLOOKUP(D38,[1]CAPITULO!$D$5:$E$13,2,FALSE)</f>
        <v>MATERIALES Y SUMINISTROS.</v>
      </c>
      <c r="F38" s="4">
        <v>2921</v>
      </c>
      <c r="G38" s="2" t="str">
        <f>VLOOKUP(F38,[2]Hoja1!$A$5:$B$437,2,FALSE)</f>
        <v>Refacciones y accesorios menores de edificios.</v>
      </c>
      <c r="H38" s="2">
        <v>14700</v>
      </c>
      <c r="I38" s="2">
        <v>14700</v>
      </c>
      <c r="J38" s="2"/>
      <c r="K38" s="2">
        <v>0</v>
      </c>
      <c r="L38" s="2">
        <v>0</v>
      </c>
      <c r="M38" s="2">
        <v>0</v>
      </c>
      <c r="N38" s="2" t="s">
        <v>51</v>
      </c>
      <c r="O38" s="5" t="s">
        <v>52</v>
      </c>
      <c r="P38" s="2" t="s">
        <v>53</v>
      </c>
      <c r="Q38" s="7">
        <v>45382</v>
      </c>
    </row>
    <row r="39" spans="1:17" x14ac:dyDescent="0.25">
      <c r="A39" s="2">
        <v>2024</v>
      </c>
      <c r="B39" s="3">
        <v>45292</v>
      </c>
      <c r="C39" s="3">
        <v>45382</v>
      </c>
      <c r="D39" s="2">
        <v>2000</v>
      </c>
      <c r="E39" s="2" t="str">
        <f>VLOOKUP(D39,[1]CAPITULO!$D$5:$E$13,2,FALSE)</f>
        <v>MATERIALES Y SUMINISTROS.</v>
      </c>
      <c r="F39" s="4">
        <v>2941</v>
      </c>
      <c r="G39" s="2" t="str">
        <f>VLOOKUP(F39,[2]Hoja1!$A$5:$B$437,2,FALSE)</f>
        <v>Refacciones y accesorios menores de equipo de cómputo y tecnologías de la información.</v>
      </c>
      <c r="H39" s="2">
        <v>21000</v>
      </c>
      <c r="I39" s="2">
        <v>21000</v>
      </c>
      <c r="J39" s="2"/>
      <c r="K39" s="2">
        <v>0</v>
      </c>
      <c r="L39" s="2">
        <v>0</v>
      </c>
      <c r="M39" s="2">
        <v>0</v>
      </c>
      <c r="N39" s="2" t="s">
        <v>51</v>
      </c>
      <c r="O39" s="5" t="s">
        <v>52</v>
      </c>
      <c r="P39" s="2" t="s">
        <v>53</v>
      </c>
      <c r="Q39" s="7">
        <v>45382</v>
      </c>
    </row>
    <row r="40" spans="1:17" x14ac:dyDescent="0.25">
      <c r="A40" s="2">
        <v>2024</v>
      </c>
      <c r="B40" s="3">
        <v>45292</v>
      </c>
      <c r="C40" s="3">
        <v>45382</v>
      </c>
      <c r="D40" s="2">
        <v>3000</v>
      </c>
      <c r="E40" s="2" t="str">
        <f>VLOOKUP(D40,[1]CAPITULO!$D$5:$E$13,2,FALSE)</f>
        <v>SERVICIOS GENERALES.</v>
      </c>
      <c r="F40" s="4">
        <v>3131</v>
      </c>
      <c r="G40" s="2" t="str">
        <f>VLOOKUP(F40,[2]Hoja1!$A$5:$B$437,2,FALSE)</f>
        <v>Agua potable.</v>
      </c>
      <c r="H40" s="2">
        <v>50000</v>
      </c>
      <c r="I40" s="2">
        <v>50000</v>
      </c>
      <c r="J40" s="2"/>
      <c r="K40" s="2">
        <v>0</v>
      </c>
      <c r="L40" s="2">
        <v>0</v>
      </c>
      <c r="M40" s="2">
        <v>0</v>
      </c>
      <c r="N40" s="2" t="s">
        <v>51</v>
      </c>
      <c r="O40" s="5" t="s">
        <v>52</v>
      </c>
      <c r="P40" s="2" t="s">
        <v>53</v>
      </c>
      <c r="Q40" s="7">
        <v>45382</v>
      </c>
    </row>
    <row r="41" spans="1:17" x14ac:dyDescent="0.25">
      <c r="A41" s="2">
        <v>2024</v>
      </c>
      <c r="B41" s="3">
        <v>45292</v>
      </c>
      <c r="C41" s="3">
        <v>45382</v>
      </c>
      <c r="D41" s="2">
        <v>3000</v>
      </c>
      <c r="E41" s="2" t="str">
        <f>VLOOKUP(D41,[1]CAPITULO!$D$5:$E$13,2,FALSE)</f>
        <v>SERVICIOS GENERALES.</v>
      </c>
      <c r="F41" s="4">
        <v>3141</v>
      </c>
      <c r="G41" s="2" t="str">
        <f>VLOOKUP(F41,[2]Hoja1!$A$5:$B$437,2,FALSE)</f>
        <v>Telefonía tradicional.</v>
      </c>
      <c r="H41" s="2">
        <v>26788</v>
      </c>
      <c r="I41" s="2">
        <v>26788</v>
      </c>
      <c r="J41" s="2">
        <v>26788</v>
      </c>
      <c r="K41" s="2">
        <v>0</v>
      </c>
      <c r="L41" s="2">
        <v>0</v>
      </c>
      <c r="M41" s="2">
        <v>0</v>
      </c>
      <c r="N41" s="2" t="s">
        <v>51</v>
      </c>
      <c r="O41" s="5" t="s">
        <v>52</v>
      </c>
      <c r="P41" s="2" t="s">
        <v>53</v>
      </c>
      <c r="Q41" s="7">
        <v>45382</v>
      </c>
    </row>
    <row r="42" spans="1:17" x14ac:dyDescent="0.25">
      <c r="A42" s="2">
        <v>2024</v>
      </c>
      <c r="B42" s="3">
        <v>45292</v>
      </c>
      <c r="C42" s="3">
        <v>45382</v>
      </c>
      <c r="D42" s="2">
        <v>3000</v>
      </c>
      <c r="E42" s="2" t="str">
        <f>VLOOKUP(D42,[1]CAPITULO!$D$5:$E$13,2,FALSE)</f>
        <v>SERVICIOS GENERALES.</v>
      </c>
      <c r="F42" s="4">
        <v>3171</v>
      </c>
      <c r="G42" s="2" t="str">
        <f>VLOOKUP(F42,[2]Hoja1!$A$5:$B$437,2,FALSE)</f>
        <v>Servicios de acceso de Internet, redes y procesamiento de información.</v>
      </c>
      <c r="H42" s="2">
        <v>49841</v>
      </c>
      <c r="I42" s="2">
        <v>49841</v>
      </c>
      <c r="J42" s="2">
        <v>49841</v>
      </c>
      <c r="K42" s="2">
        <v>0</v>
      </c>
      <c r="L42" s="2">
        <v>0</v>
      </c>
      <c r="M42" s="2">
        <v>0</v>
      </c>
      <c r="N42" s="2" t="s">
        <v>51</v>
      </c>
      <c r="O42" s="5" t="s">
        <v>52</v>
      </c>
      <c r="P42" s="2" t="s">
        <v>53</v>
      </c>
      <c r="Q42" s="7">
        <v>45382</v>
      </c>
    </row>
    <row r="43" spans="1:17" x14ac:dyDescent="0.25">
      <c r="A43" s="2">
        <v>2024</v>
      </c>
      <c r="B43" s="3">
        <v>45292</v>
      </c>
      <c r="C43" s="3">
        <v>45382</v>
      </c>
      <c r="D43" s="2">
        <v>3000</v>
      </c>
      <c r="E43" s="2" t="str">
        <f>VLOOKUP(D43,[1]CAPITULO!$D$5:$E$13,2,FALSE)</f>
        <v>SERVICIOS GENERALES.</v>
      </c>
      <c r="F43" s="4">
        <v>3221</v>
      </c>
      <c r="G43" s="2" t="str">
        <f>VLOOKUP(F43,[2]Hoja1!$A$5:$B$437,2,FALSE)</f>
        <v>Arrendamiento de edificios.</v>
      </c>
      <c r="H43" s="2">
        <v>56350</v>
      </c>
      <c r="I43" s="2">
        <v>56350</v>
      </c>
      <c r="J43" s="2"/>
      <c r="K43" s="2">
        <v>0</v>
      </c>
      <c r="L43" s="2">
        <v>0</v>
      </c>
      <c r="M43" s="2">
        <v>0</v>
      </c>
      <c r="N43" s="2" t="s">
        <v>51</v>
      </c>
      <c r="O43" s="5" t="s">
        <v>52</v>
      </c>
      <c r="P43" s="2" t="s">
        <v>53</v>
      </c>
      <c r="Q43" s="7">
        <v>45382</v>
      </c>
    </row>
    <row r="44" spans="1:17" x14ac:dyDescent="0.25">
      <c r="A44" s="2">
        <v>2024</v>
      </c>
      <c r="B44" s="3">
        <v>45292</v>
      </c>
      <c r="C44" s="3">
        <v>45382</v>
      </c>
      <c r="D44" s="2">
        <v>3000</v>
      </c>
      <c r="E44" s="2" t="str">
        <f>VLOOKUP(D44,[1]CAPITULO!$D$5:$E$13,2,FALSE)</f>
        <v>SERVICIOS GENERALES.</v>
      </c>
      <c r="F44" s="4">
        <v>3271</v>
      </c>
      <c r="G44" s="2" t="str">
        <f>VLOOKUP(F44,[2]Hoja1!$A$5:$B$437,2,FALSE)</f>
        <v>Arrendamiento de activos intangibles.</v>
      </c>
      <c r="H44" s="2">
        <v>1295000</v>
      </c>
      <c r="I44" s="2">
        <v>1295000</v>
      </c>
      <c r="J44" s="2"/>
      <c r="K44" s="2">
        <v>0</v>
      </c>
      <c r="L44" s="2">
        <v>0</v>
      </c>
      <c r="M44" s="2">
        <v>0</v>
      </c>
      <c r="N44" s="2" t="s">
        <v>51</v>
      </c>
      <c r="O44" s="5" t="s">
        <v>52</v>
      </c>
      <c r="P44" s="2" t="s">
        <v>53</v>
      </c>
      <c r="Q44" s="7">
        <v>45382</v>
      </c>
    </row>
    <row r="45" spans="1:17" x14ac:dyDescent="0.25">
      <c r="A45" s="2">
        <v>2024</v>
      </c>
      <c r="B45" s="3">
        <v>45292</v>
      </c>
      <c r="C45" s="3">
        <v>45382</v>
      </c>
      <c r="D45" s="2">
        <v>3000</v>
      </c>
      <c r="E45" s="2" t="str">
        <f>VLOOKUP(D45,[1]CAPITULO!$D$5:$E$13,2,FALSE)</f>
        <v>SERVICIOS GENERALES.</v>
      </c>
      <c r="F45" s="4">
        <v>3291</v>
      </c>
      <c r="G45" s="2" t="str">
        <f>VLOOKUP(F45,[2]Hoja1!$A$5:$B$437,2,FALSE)</f>
        <v>Otros arrendamientos.</v>
      </c>
      <c r="H45" s="2">
        <v>194600</v>
      </c>
      <c r="I45" s="2">
        <v>194600</v>
      </c>
      <c r="J45" s="2"/>
      <c r="K45" s="2">
        <v>0</v>
      </c>
      <c r="L45" s="2">
        <v>0</v>
      </c>
      <c r="M45" s="2">
        <v>0</v>
      </c>
      <c r="N45" s="2" t="s">
        <v>51</v>
      </c>
      <c r="O45" s="5" t="s">
        <v>52</v>
      </c>
      <c r="P45" s="2" t="s">
        <v>53</v>
      </c>
      <c r="Q45" s="7">
        <v>45382</v>
      </c>
    </row>
    <row r="46" spans="1:17" x14ac:dyDescent="0.25">
      <c r="A46" s="2">
        <v>2024</v>
      </c>
      <c r="B46" s="3">
        <v>45292</v>
      </c>
      <c r="C46" s="3">
        <v>45382</v>
      </c>
      <c r="D46" s="2">
        <v>3000</v>
      </c>
      <c r="E46" s="2" t="str">
        <f>VLOOKUP(D46,[1]CAPITULO!$D$5:$E$13,2,FALSE)</f>
        <v>SERVICIOS GENERALES.</v>
      </c>
      <c r="F46" s="4">
        <v>3311</v>
      </c>
      <c r="G46" s="2" t="str">
        <f>VLOOKUP(F46,[2]Hoja1!$A$5:$B$437,2,FALSE)</f>
        <v>Servicios legales, de contabilidad, auditoría y relacionados.</v>
      </c>
      <c r="H46" s="2">
        <v>3063587</v>
      </c>
      <c r="I46" s="2">
        <v>3063587</v>
      </c>
      <c r="J46" s="2">
        <v>2789931.74</v>
      </c>
      <c r="K46" s="2">
        <v>539306.38</v>
      </c>
      <c r="L46" s="2">
        <v>539306.38</v>
      </c>
      <c r="M46" s="2">
        <v>539306.38</v>
      </c>
      <c r="N46" s="2" t="s">
        <v>51</v>
      </c>
      <c r="O46" s="5" t="s">
        <v>52</v>
      </c>
      <c r="P46" s="2" t="s">
        <v>53</v>
      </c>
      <c r="Q46" s="7">
        <v>45382</v>
      </c>
    </row>
    <row r="47" spans="1:17" x14ac:dyDescent="0.25">
      <c r="A47" s="2">
        <v>2024</v>
      </c>
      <c r="B47" s="3">
        <v>45292</v>
      </c>
      <c r="C47" s="3">
        <v>45382</v>
      </c>
      <c r="D47" s="2">
        <v>3000</v>
      </c>
      <c r="E47" s="2" t="str">
        <f>VLOOKUP(D47,[1]CAPITULO!$D$5:$E$13,2,FALSE)</f>
        <v>SERVICIOS GENERALES.</v>
      </c>
      <c r="F47" s="4">
        <v>3331</v>
      </c>
      <c r="G47" s="2" t="str">
        <f>VLOOKUP(F47,[2]Hoja1!$A$5:$B$437,2,FALSE)</f>
        <v>Servicios de consultoría administrativa, procesos, técnica y en tecnologías de la información.</v>
      </c>
      <c r="H47" s="2">
        <v>1100366</v>
      </c>
      <c r="I47" s="2">
        <v>1100366</v>
      </c>
      <c r="J47" s="2">
        <v>1100333.3499999999</v>
      </c>
      <c r="K47" s="2">
        <v>187583.86</v>
      </c>
      <c r="L47" s="2">
        <v>187583.86</v>
      </c>
      <c r="M47" s="2">
        <v>187583.86</v>
      </c>
      <c r="N47" s="2" t="s">
        <v>51</v>
      </c>
      <c r="O47" s="5" t="s">
        <v>52</v>
      </c>
      <c r="P47" s="2" t="s">
        <v>53</v>
      </c>
      <c r="Q47" s="7">
        <v>45382</v>
      </c>
    </row>
    <row r="48" spans="1:17" x14ac:dyDescent="0.25">
      <c r="A48" s="2">
        <v>2024</v>
      </c>
      <c r="B48" s="3">
        <v>45292</v>
      </c>
      <c r="C48" s="3">
        <v>45382</v>
      </c>
      <c r="D48" s="2">
        <v>3000</v>
      </c>
      <c r="E48" s="2" t="str">
        <f>VLOOKUP(D48,[1]CAPITULO!$D$5:$E$13,2,FALSE)</f>
        <v>SERVICIOS GENERALES.</v>
      </c>
      <c r="F48" s="4">
        <v>3351</v>
      </c>
      <c r="G48" s="2" t="str">
        <f>VLOOKUP(F48,[2]Hoja1!$A$5:$B$437,2,FALSE)</f>
        <v>Servicios de investigación científica y desarrollo.</v>
      </c>
      <c r="H48" s="2">
        <v>1014417</v>
      </c>
      <c r="I48" s="2">
        <v>1014417</v>
      </c>
      <c r="J48" s="2">
        <v>1014410.3600000001</v>
      </c>
      <c r="K48" s="2">
        <v>195335.06</v>
      </c>
      <c r="L48" s="2">
        <v>195335.06</v>
      </c>
      <c r="M48" s="2">
        <v>195335.06</v>
      </c>
      <c r="N48" s="2" t="s">
        <v>51</v>
      </c>
      <c r="O48" s="5" t="s">
        <v>52</v>
      </c>
      <c r="P48" s="2" t="s">
        <v>53</v>
      </c>
      <c r="Q48" s="7">
        <v>45382</v>
      </c>
    </row>
    <row r="49" spans="1:17" x14ac:dyDescent="0.25">
      <c r="A49" s="2">
        <v>2024</v>
      </c>
      <c r="B49" s="3">
        <v>45292</v>
      </c>
      <c r="C49" s="3">
        <v>45382</v>
      </c>
      <c r="D49" s="2">
        <v>3000</v>
      </c>
      <c r="E49" s="2" t="str">
        <f>VLOOKUP(D49,[1]CAPITULO!$D$5:$E$13,2,FALSE)</f>
        <v>SERVICIOS GENERALES.</v>
      </c>
      <c r="F49" s="4">
        <v>3361</v>
      </c>
      <c r="G49" s="2" t="str">
        <f>VLOOKUP(F49,[2]Hoja1!$A$5:$B$437,2,FALSE)</f>
        <v>Servicios de apoyo administrativo y fotocopiado.</v>
      </c>
      <c r="H49" s="2">
        <v>80000</v>
      </c>
      <c r="I49" s="2">
        <v>80000</v>
      </c>
      <c r="J49" s="2">
        <v>80000</v>
      </c>
      <c r="K49" s="2">
        <v>0</v>
      </c>
      <c r="L49" s="2">
        <v>0</v>
      </c>
      <c r="M49" s="2">
        <v>0</v>
      </c>
      <c r="N49" s="2" t="s">
        <v>51</v>
      </c>
      <c r="O49" s="5" t="s">
        <v>52</v>
      </c>
      <c r="P49" s="2" t="s">
        <v>53</v>
      </c>
      <c r="Q49" s="7">
        <v>45382</v>
      </c>
    </row>
    <row r="50" spans="1:17" x14ac:dyDescent="0.25">
      <c r="A50" s="2">
        <v>2024</v>
      </c>
      <c r="B50" s="3">
        <v>45292</v>
      </c>
      <c r="C50" s="3">
        <v>45382</v>
      </c>
      <c r="D50" s="2">
        <v>3000</v>
      </c>
      <c r="E50" s="2" t="str">
        <f>VLOOKUP(D50,[1]CAPITULO!$D$5:$E$13,2,FALSE)</f>
        <v>SERVICIOS GENERALES.</v>
      </c>
      <c r="F50" s="4">
        <v>3363</v>
      </c>
      <c r="G50" s="2" t="str">
        <f>VLOOKUP(F50,[2]Hoja1!$A$5:$B$437,2,FALSE)</f>
        <v>Servicios de impresión en medios masivos</v>
      </c>
      <c r="H50" s="2">
        <v>21000</v>
      </c>
      <c r="I50" s="2">
        <v>21000</v>
      </c>
      <c r="J50" s="2">
        <v>21000</v>
      </c>
      <c r="K50" s="2">
        <v>0</v>
      </c>
      <c r="L50" s="2">
        <v>0</v>
      </c>
      <c r="M50" s="2">
        <v>0</v>
      </c>
      <c r="N50" s="2" t="s">
        <v>51</v>
      </c>
      <c r="O50" s="5" t="s">
        <v>52</v>
      </c>
      <c r="P50" s="2" t="s">
        <v>53</v>
      </c>
      <c r="Q50" s="7">
        <v>45382</v>
      </c>
    </row>
    <row r="51" spans="1:17" x14ac:dyDescent="0.25">
      <c r="A51" s="2">
        <v>2024</v>
      </c>
      <c r="B51" s="3">
        <v>45292</v>
      </c>
      <c r="C51" s="3">
        <v>45382</v>
      </c>
      <c r="D51" s="2">
        <v>3000</v>
      </c>
      <c r="E51" s="2" t="str">
        <f>VLOOKUP(D51,[1]CAPITULO!$D$5:$E$13,2,FALSE)</f>
        <v>SERVICIOS GENERALES.</v>
      </c>
      <c r="F51" s="4">
        <v>3381</v>
      </c>
      <c r="G51" s="2" t="str">
        <f>VLOOKUP(F51,[2]Hoja1!$A$5:$B$437,2,FALSE)</f>
        <v>Servicios de vigilancia.</v>
      </c>
      <c r="H51" s="2">
        <v>200000</v>
      </c>
      <c r="I51" s="2">
        <v>200000</v>
      </c>
      <c r="J51" s="2"/>
      <c r="K51" s="2">
        <v>0</v>
      </c>
      <c r="L51" s="2">
        <v>0</v>
      </c>
      <c r="M51" s="2">
        <v>0</v>
      </c>
      <c r="N51" s="2" t="s">
        <v>51</v>
      </c>
      <c r="O51" s="5" t="s">
        <v>52</v>
      </c>
      <c r="P51" s="2" t="s">
        <v>53</v>
      </c>
      <c r="Q51" s="7">
        <v>45382</v>
      </c>
    </row>
    <row r="52" spans="1:17" x14ac:dyDescent="0.25">
      <c r="A52" s="2">
        <v>2024</v>
      </c>
      <c r="B52" s="3">
        <v>45292</v>
      </c>
      <c r="C52" s="3">
        <v>45382</v>
      </c>
      <c r="D52" s="2">
        <v>3000</v>
      </c>
      <c r="E52" s="2" t="str">
        <f>VLOOKUP(D52,[1]CAPITULO!$D$5:$E$13,2,FALSE)</f>
        <v>SERVICIOS GENERALES.</v>
      </c>
      <c r="F52" s="4">
        <v>3451</v>
      </c>
      <c r="G52" s="2" t="str">
        <f>VLOOKUP(F52,[2]Hoja1!$A$5:$B$437,2,FALSE)</f>
        <v>Seguro de bienes patrimoniales.</v>
      </c>
      <c r="H52" s="2">
        <v>90000</v>
      </c>
      <c r="I52" s="2">
        <v>90000</v>
      </c>
      <c r="J52" s="2">
        <v>70464.959999999992</v>
      </c>
      <c r="K52" s="2">
        <v>0</v>
      </c>
      <c r="L52" s="2">
        <v>0</v>
      </c>
      <c r="M52" s="2">
        <v>0</v>
      </c>
      <c r="N52" s="2" t="s">
        <v>51</v>
      </c>
      <c r="O52" s="5" t="s">
        <v>52</v>
      </c>
      <c r="P52" s="2" t="s">
        <v>53</v>
      </c>
      <c r="Q52" s="7">
        <v>45382</v>
      </c>
    </row>
    <row r="53" spans="1:17" x14ac:dyDescent="0.25">
      <c r="A53" s="2">
        <v>2024</v>
      </c>
      <c r="B53" s="3">
        <v>45292</v>
      </c>
      <c r="C53" s="3">
        <v>45382</v>
      </c>
      <c r="D53" s="2">
        <v>3000</v>
      </c>
      <c r="E53" s="2" t="str">
        <f>VLOOKUP(D53,[1]CAPITULO!$D$5:$E$13,2,FALSE)</f>
        <v>SERVICIOS GENERALES.</v>
      </c>
      <c r="F53" s="4">
        <v>3511</v>
      </c>
      <c r="G53" s="2" t="str">
        <f>VLOOKUP(F53,[2]Hoja1!$A$5:$B$437,2,FALSE)</f>
        <v>Conservación y mantenimiento menor de inmuebles.</v>
      </c>
      <c r="H53" s="2">
        <v>35000</v>
      </c>
      <c r="I53" s="2">
        <v>35000</v>
      </c>
      <c r="J53" s="2"/>
      <c r="K53" s="2">
        <v>0</v>
      </c>
      <c r="L53" s="2">
        <v>0</v>
      </c>
      <c r="M53" s="2">
        <v>0</v>
      </c>
      <c r="N53" s="2" t="s">
        <v>51</v>
      </c>
      <c r="O53" s="5" t="s">
        <v>52</v>
      </c>
      <c r="P53" s="2" t="s">
        <v>53</v>
      </c>
      <c r="Q53" s="7">
        <v>45382</v>
      </c>
    </row>
    <row r="54" spans="1:17" x14ac:dyDescent="0.25">
      <c r="A54" s="2">
        <v>2024</v>
      </c>
      <c r="B54" s="3">
        <v>45292</v>
      </c>
      <c r="C54" s="3">
        <v>45382</v>
      </c>
      <c r="D54" s="2">
        <v>3000</v>
      </c>
      <c r="E54" s="2" t="str">
        <f>VLOOKUP(D54,[1]CAPITULO!$D$5:$E$13,2,FALSE)</f>
        <v>SERVICIOS GENERALES.</v>
      </c>
      <c r="F54" s="4">
        <v>3521</v>
      </c>
      <c r="G54" s="2" t="str">
        <f>VLOOKUP(F54,[2]Hoja1!$A$5:$B$437,2,FALSE)</f>
        <v>Instalación, reparación y mantenimiento de mobiliario y equipo de administración, educacional y recreativo.</v>
      </c>
      <c r="H54" s="2">
        <v>11900</v>
      </c>
      <c r="I54" s="2">
        <v>11900</v>
      </c>
      <c r="J54" s="2"/>
      <c r="K54" s="2">
        <v>0</v>
      </c>
      <c r="L54" s="2">
        <v>0</v>
      </c>
      <c r="M54" s="2">
        <v>0</v>
      </c>
      <c r="N54" s="2" t="s">
        <v>51</v>
      </c>
      <c r="O54" s="5" t="s">
        <v>52</v>
      </c>
      <c r="P54" s="2" t="s">
        <v>53</v>
      </c>
      <c r="Q54" s="7">
        <v>45382</v>
      </c>
    </row>
    <row r="55" spans="1:17" x14ac:dyDescent="0.25">
      <c r="A55" s="2">
        <v>2024</v>
      </c>
      <c r="B55" s="3">
        <v>45292</v>
      </c>
      <c r="C55" s="3">
        <v>45382</v>
      </c>
      <c r="D55" s="2">
        <v>3000</v>
      </c>
      <c r="E55" s="2" t="str">
        <f>VLOOKUP(D55,[1]CAPITULO!$D$5:$E$13,2,FALSE)</f>
        <v>SERVICIOS GENERALES.</v>
      </c>
      <c r="F55" s="4">
        <v>3531</v>
      </c>
      <c r="G55" s="2" t="str">
        <f>VLOOKUP(F55,[2]Hoja1!$A$5:$B$437,2,FALSE)</f>
        <v>Instalación, reparación y mantenimiento de equipo de cómputo y tecnologías de la información.</v>
      </c>
      <c r="H55" s="2">
        <v>35000</v>
      </c>
      <c r="I55" s="2">
        <v>35000</v>
      </c>
      <c r="J55" s="2"/>
      <c r="K55" s="2">
        <v>0</v>
      </c>
      <c r="L55" s="2">
        <v>0</v>
      </c>
      <c r="M55" s="2">
        <v>0</v>
      </c>
      <c r="N55" s="2" t="s">
        <v>51</v>
      </c>
      <c r="O55" s="5" t="s">
        <v>52</v>
      </c>
      <c r="P55" s="2" t="s">
        <v>53</v>
      </c>
      <c r="Q55" s="7">
        <v>45382</v>
      </c>
    </row>
    <row r="56" spans="1:17" x14ac:dyDescent="0.25">
      <c r="A56" s="2">
        <v>2024</v>
      </c>
      <c r="B56" s="3">
        <v>45292</v>
      </c>
      <c r="C56" s="3">
        <v>45382</v>
      </c>
      <c r="D56" s="2">
        <v>3000</v>
      </c>
      <c r="E56" s="2" t="str">
        <f>VLOOKUP(D56,[1]CAPITULO!$D$5:$E$13,2,FALSE)</f>
        <v>SERVICIOS GENERALES.</v>
      </c>
      <c r="F56" s="4">
        <v>3553</v>
      </c>
      <c r="G56" s="2" t="str">
        <f>VLOOKUP(F56,[2]Hoja1!$A$5:$B$437,2,FALSE)</f>
        <v>Reparación, mantenimiento y conservación de equipo de transporte destinados a servidores públicos y servicios</v>
      </c>
      <c r="H56" s="2">
        <v>21000</v>
      </c>
      <c r="I56" s="2">
        <v>21000</v>
      </c>
      <c r="J56" s="2"/>
      <c r="K56" s="2">
        <v>0</v>
      </c>
      <c r="L56" s="2">
        <v>0</v>
      </c>
      <c r="M56" s="2">
        <v>0</v>
      </c>
      <c r="N56" s="2" t="s">
        <v>51</v>
      </c>
      <c r="O56" s="5" t="s">
        <v>52</v>
      </c>
      <c r="P56" s="2" t="s">
        <v>53</v>
      </c>
      <c r="Q56" s="7">
        <v>45382</v>
      </c>
    </row>
    <row r="57" spans="1:17" x14ac:dyDescent="0.25">
      <c r="A57" s="2">
        <v>2024</v>
      </c>
      <c r="B57" s="3">
        <v>45292</v>
      </c>
      <c r="C57" s="3">
        <v>45382</v>
      </c>
      <c r="D57" s="2">
        <v>3000</v>
      </c>
      <c r="E57" s="2" t="str">
        <f>VLOOKUP(D57,[1]CAPITULO!$D$5:$E$13,2,FALSE)</f>
        <v>SERVICIOS GENERALES.</v>
      </c>
      <c r="F57" s="4">
        <v>3581</v>
      </c>
      <c r="G57" s="2" t="str">
        <f>VLOOKUP(F57,[2]Hoja1!$A$5:$B$437,2,FALSE)</f>
        <v>Servicios de limpieza y manejo de desechos.</v>
      </c>
      <c r="H57" s="2">
        <v>112000</v>
      </c>
      <c r="I57" s="2">
        <v>112000</v>
      </c>
      <c r="J57" s="2">
        <v>111999.96</v>
      </c>
      <c r="K57" s="2">
        <v>22399.96</v>
      </c>
      <c r="L57" s="2">
        <v>22399.96</v>
      </c>
      <c r="M57" s="2">
        <v>22399.96</v>
      </c>
      <c r="N57" s="2" t="s">
        <v>51</v>
      </c>
      <c r="O57" s="5" t="s">
        <v>52</v>
      </c>
      <c r="P57" s="2" t="s">
        <v>53</v>
      </c>
      <c r="Q57" s="7">
        <v>45382</v>
      </c>
    </row>
    <row r="58" spans="1:17" x14ac:dyDescent="0.25">
      <c r="A58" s="2">
        <v>2024</v>
      </c>
      <c r="B58" s="3">
        <v>45292</v>
      </c>
      <c r="C58" s="3">
        <v>45382</v>
      </c>
      <c r="D58" s="2">
        <v>3000</v>
      </c>
      <c r="E58" s="2" t="str">
        <f>VLOOKUP(D58,[1]CAPITULO!$D$5:$E$13,2,FALSE)</f>
        <v>SERVICIOS GENERALES.</v>
      </c>
      <c r="F58" s="4">
        <v>3591</v>
      </c>
      <c r="G58" s="2" t="str">
        <f>VLOOKUP(F58,[2]Hoja1!$A$5:$B$437,2,FALSE)</f>
        <v>Servicios de jardinería y fumigación.</v>
      </c>
      <c r="H58" s="2">
        <v>35000</v>
      </c>
      <c r="I58" s="2">
        <v>35000</v>
      </c>
      <c r="J58" s="2"/>
      <c r="K58" s="2">
        <v>0</v>
      </c>
      <c r="L58" s="2">
        <v>0</v>
      </c>
      <c r="M58" s="2">
        <v>0</v>
      </c>
      <c r="N58" s="2" t="s">
        <v>51</v>
      </c>
      <c r="O58" s="5" t="s">
        <v>52</v>
      </c>
      <c r="P58" s="2" t="s">
        <v>53</v>
      </c>
      <c r="Q58" s="7">
        <v>45382</v>
      </c>
    </row>
    <row r="59" spans="1:17" x14ac:dyDescent="0.25">
      <c r="A59" s="2">
        <v>2024</v>
      </c>
      <c r="B59" s="3">
        <v>45292</v>
      </c>
      <c r="C59" s="3">
        <v>45382</v>
      </c>
      <c r="D59" s="2">
        <v>3000</v>
      </c>
      <c r="E59" s="2" t="str">
        <f>VLOOKUP(D59,[1]CAPITULO!$D$5:$E$13,2,FALSE)</f>
        <v>SERVICIOS GENERALES.</v>
      </c>
      <c r="F59" s="4">
        <v>3722</v>
      </c>
      <c r="G59" s="2" t="str">
        <f>VLOOKUP(F59,[2]Hoja1!$A$5:$B$437,2,FALSE)</f>
        <v>Pasajes terrestres al interior del Distrito Federal.</v>
      </c>
      <c r="H59">
        <v>60000</v>
      </c>
      <c r="I59">
        <v>60000</v>
      </c>
      <c r="J59">
        <v>60000</v>
      </c>
      <c r="K59">
        <v>15000</v>
      </c>
      <c r="L59">
        <v>15000</v>
      </c>
      <c r="M59">
        <v>15000</v>
      </c>
      <c r="N59" s="2" t="s">
        <v>51</v>
      </c>
      <c r="O59" s="5" t="s">
        <v>52</v>
      </c>
      <c r="P59" s="2" t="s">
        <v>53</v>
      </c>
      <c r="Q59" s="7">
        <v>45382</v>
      </c>
    </row>
    <row r="60" spans="1:17" x14ac:dyDescent="0.25">
      <c r="A60" s="2">
        <v>2024</v>
      </c>
      <c r="B60" s="3">
        <v>45292</v>
      </c>
      <c r="C60" s="3">
        <v>45382</v>
      </c>
      <c r="D60" s="2">
        <v>3000</v>
      </c>
      <c r="E60" s="2" t="str">
        <f>VLOOKUP(D60,[1]CAPITULO!$D$5:$E$13,2,FALSE)</f>
        <v>SERVICIOS GENERALES.</v>
      </c>
      <c r="F60" s="6">
        <v>3921</v>
      </c>
      <c r="G60" s="2" t="str">
        <f>VLOOKUP(F60,[2]Hoja1!$A$5:$B$437,2,FALSE)</f>
        <v>Impuestos y derechos.</v>
      </c>
      <c r="H60">
        <v>21000</v>
      </c>
      <c r="I60">
        <v>21000</v>
      </c>
      <c r="J60">
        <v>21000</v>
      </c>
      <c r="K60">
        <v>4818</v>
      </c>
      <c r="L60">
        <v>4818</v>
      </c>
      <c r="M60">
        <v>4818</v>
      </c>
      <c r="N60" s="2" t="s">
        <v>51</v>
      </c>
      <c r="O60" s="5" t="s">
        <v>52</v>
      </c>
      <c r="P60" s="2" t="s">
        <v>53</v>
      </c>
      <c r="Q60" s="7">
        <v>45382</v>
      </c>
    </row>
    <row r="61" spans="1:17" x14ac:dyDescent="0.25">
      <c r="A61" s="2">
        <v>2024</v>
      </c>
      <c r="B61" s="3">
        <v>45292</v>
      </c>
      <c r="C61" s="3">
        <v>45382</v>
      </c>
      <c r="D61" s="2">
        <v>3000</v>
      </c>
      <c r="E61" s="2" t="str">
        <f>VLOOKUP(D61,[1]CAPITULO!$D$5:$E$13,2,FALSE)</f>
        <v>SERVICIOS GENERALES.</v>
      </c>
      <c r="F61" s="6">
        <v>3969</v>
      </c>
      <c r="G61" s="2" t="str">
        <f>VLOOKUP(F61,[2]Hoja1!$A$5:$B$437,2,FALSE)</f>
        <v>Otros gastos por responsabilidades.</v>
      </c>
      <c r="H61">
        <v>28000</v>
      </c>
      <c r="I61">
        <v>28000</v>
      </c>
      <c r="J61">
        <v>3826.1</v>
      </c>
      <c r="K61">
        <v>0</v>
      </c>
      <c r="L61">
        <v>0</v>
      </c>
      <c r="M61">
        <v>0</v>
      </c>
      <c r="N61" s="2" t="s">
        <v>51</v>
      </c>
      <c r="O61" s="5" t="s">
        <v>52</v>
      </c>
      <c r="P61" s="2" t="s">
        <v>53</v>
      </c>
      <c r="Q61" s="7">
        <v>45382</v>
      </c>
    </row>
    <row r="62" spans="1:17" x14ac:dyDescent="0.25">
      <c r="A62" s="2">
        <v>2024</v>
      </c>
      <c r="B62" s="3">
        <v>45292</v>
      </c>
      <c r="C62" s="3">
        <v>45382</v>
      </c>
      <c r="D62" s="2">
        <v>3000</v>
      </c>
      <c r="E62" s="2" t="str">
        <f>VLOOKUP(D62,[1]CAPITULO!$D$5:$E$13,2,FALSE)</f>
        <v>SERVICIOS GENERALES.</v>
      </c>
      <c r="F62" s="4">
        <v>3981</v>
      </c>
      <c r="G62" s="2" t="str">
        <f>VLOOKUP(F62,[2]Hoja1!$A$5:$B$437,2,FALSE)</f>
        <v>Impuesto sobre nóminas.</v>
      </c>
      <c r="H62">
        <v>380678</v>
      </c>
      <c r="I62">
        <v>380678</v>
      </c>
      <c r="J62">
        <v>65884.55</v>
      </c>
      <c r="K62">
        <v>65884.55</v>
      </c>
      <c r="L62">
        <v>65884.55</v>
      </c>
      <c r="M62">
        <v>65884.55</v>
      </c>
      <c r="N62" s="2" t="s">
        <v>51</v>
      </c>
      <c r="O62" s="5" t="s">
        <v>52</v>
      </c>
      <c r="P62" s="2" t="s">
        <v>53</v>
      </c>
      <c r="Q62" s="7">
        <v>45382</v>
      </c>
    </row>
    <row r="63" spans="1:17" x14ac:dyDescent="0.25">
      <c r="A63" s="2">
        <v>2024</v>
      </c>
      <c r="B63" s="3">
        <v>45292</v>
      </c>
      <c r="C63" s="3">
        <v>45382</v>
      </c>
      <c r="D63" s="2">
        <v>3000</v>
      </c>
      <c r="E63" s="2" t="str">
        <f>VLOOKUP(D63,[1]CAPITULO!$D$5:$E$13,2,FALSE)</f>
        <v>SERVICIOS GENERALES.</v>
      </c>
      <c r="F63" s="4">
        <v>3982</v>
      </c>
      <c r="G63" s="2" t="str">
        <f>VLOOKUP(F63,[2]Hoja1!$A$5:$B$437,2,FALSE)</f>
        <v>Otros impuestos derivados de una relación laboral.</v>
      </c>
      <c r="H63">
        <v>154445</v>
      </c>
      <c r="I63">
        <v>154445</v>
      </c>
      <c r="K63">
        <v>0</v>
      </c>
      <c r="L63">
        <v>0</v>
      </c>
      <c r="M63">
        <v>0</v>
      </c>
      <c r="N63" s="2" t="s">
        <v>51</v>
      </c>
      <c r="O63" s="5" t="s">
        <v>52</v>
      </c>
      <c r="P63" s="2" t="s">
        <v>53</v>
      </c>
      <c r="Q63" s="7">
        <v>45382</v>
      </c>
    </row>
    <row r="64" spans="1:17" x14ac:dyDescent="0.25">
      <c r="A64" s="2">
        <v>2024</v>
      </c>
      <c r="B64" s="3">
        <v>45292</v>
      </c>
      <c r="C64" s="3">
        <v>45382</v>
      </c>
      <c r="D64" s="2">
        <v>4000</v>
      </c>
      <c r="E64" s="2" t="str">
        <f>VLOOKUP(D64,[1]CAPITULO!$D$5:$E$13,2,FALSE)</f>
        <v>TRANSFERENCIAS, ASIGNACIONES, SUBSIDIOS Y OTRAS AYUDAS.</v>
      </c>
      <c r="F64" s="4">
        <v>4642</v>
      </c>
      <c r="G64" s="2" t="str">
        <f>VLOOKUP(F64,[2]Hoja1!$A$5:$B$437,2,FALSE)</f>
        <v>Aportaciones a fideicomisos no empresariales y no financieros.</v>
      </c>
      <c r="H64">
        <v>13000000</v>
      </c>
      <c r="I64">
        <v>13000000</v>
      </c>
      <c r="J64">
        <v>13000000</v>
      </c>
      <c r="K64">
        <v>13000000</v>
      </c>
      <c r="L64">
        <v>13000000</v>
      </c>
      <c r="M64">
        <v>13000000</v>
      </c>
      <c r="N64" s="2" t="s">
        <v>51</v>
      </c>
      <c r="O64" s="5" t="s">
        <v>52</v>
      </c>
      <c r="P64" s="2" t="s">
        <v>53</v>
      </c>
      <c r="Q64" s="7">
        <v>45382</v>
      </c>
    </row>
    <row r="65" spans="1:17" x14ac:dyDescent="0.25">
      <c r="A65" s="2">
        <v>2024</v>
      </c>
      <c r="B65" s="3">
        <v>45292</v>
      </c>
      <c r="C65" s="3">
        <v>45382</v>
      </c>
      <c r="D65" s="2">
        <v>7000</v>
      </c>
      <c r="E65" s="2" t="str">
        <f>VLOOKUP(D65,[1]CAPITULO!$D$5:$E$13,2,FALSE)</f>
        <v>INVERSIONES FINANCIERAS Y OTRAS PROVISIONES.</v>
      </c>
      <c r="F65" s="4">
        <v>7921</v>
      </c>
      <c r="G65" s="2" t="str">
        <f>VLOOKUP(F65,[2]Hoja1!$A$5:$B$437,2,FALSE)</f>
        <v>Contingencias socioeconómicas.</v>
      </c>
      <c r="H65">
        <v>113021</v>
      </c>
      <c r="I65">
        <v>113021</v>
      </c>
      <c r="K65">
        <v>0</v>
      </c>
      <c r="L65">
        <v>0</v>
      </c>
      <c r="M65">
        <v>0</v>
      </c>
      <c r="N65" s="2" t="s">
        <v>51</v>
      </c>
      <c r="O65" s="5" t="s">
        <v>52</v>
      </c>
      <c r="P65" s="2" t="s">
        <v>53</v>
      </c>
      <c r="Q65" s="7">
        <v>45382</v>
      </c>
    </row>
    <row r="66" spans="1:17" x14ac:dyDescent="0.25">
      <c r="A66" s="2">
        <v>2024</v>
      </c>
      <c r="B66" s="3">
        <v>45292</v>
      </c>
      <c r="C66" s="3">
        <v>45382</v>
      </c>
      <c r="D66" s="2">
        <v>1000</v>
      </c>
      <c r="E66" s="2" t="str">
        <f>VLOOKUP(D66,[1]CAPITULO!$D$5:$E$13,2,FALSE)</f>
        <v>SERVICIOS PERSONALES</v>
      </c>
      <c r="F66" s="6">
        <v>1131</v>
      </c>
      <c r="G66" s="2" t="str">
        <f>VLOOKUP(F66,[2]Hoja1!$A$5:$B$437,2,FALSE)</f>
        <v>Sueldos base al personal permanente.</v>
      </c>
      <c r="H66">
        <v>87384</v>
      </c>
      <c r="I66">
        <v>87384</v>
      </c>
      <c r="J66">
        <v>25487</v>
      </c>
      <c r="K66">
        <v>21846</v>
      </c>
      <c r="L66">
        <v>21846</v>
      </c>
      <c r="M66">
        <v>21846</v>
      </c>
      <c r="N66" s="2" t="s">
        <v>51</v>
      </c>
      <c r="O66" s="5" t="s">
        <v>52</v>
      </c>
      <c r="P66" s="2" t="s">
        <v>53</v>
      </c>
      <c r="Q66" s="7">
        <v>45382</v>
      </c>
    </row>
    <row r="67" spans="1:17" x14ac:dyDescent="0.25">
      <c r="A67" s="2">
        <v>2024</v>
      </c>
      <c r="B67" s="3">
        <v>45292</v>
      </c>
      <c r="C67" s="3">
        <v>45382</v>
      </c>
      <c r="D67" s="2">
        <v>1000</v>
      </c>
      <c r="E67" s="2" t="str">
        <f>VLOOKUP(D67,[1]CAPITULO!$D$5:$E$13,2,FALSE)</f>
        <v>SERVICIOS PERSONALES</v>
      </c>
      <c r="F67" s="6">
        <v>1323</v>
      </c>
      <c r="G67" s="2" t="str">
        <f>VLOOKUP(F67,[2]Hoja1!$A$5:$B$437,2,FALSE)</f>
        <v>Gratificación de fin de año.</v>
      </c>
      <c r="H67">
        <v>23542</v>
      </c>
      <c r="I67">
        <v>23542</v>
      </c>
      <c r="K67">
        <v>0</v>
      </c>
      <c r="L67">
        <v>0</v>
      </c>
      <c r="M67">
        <v>0</v>
      </c>
      <c r="N67" s="2" t="s">
        <v>51</v>
      </c>
      <c r="O67" s="5" t="s">
        <v>52</v>
      </c>
      <c r="P67" s="2" t="s">
        <v>53</v>
      </c>
      <c r="Q67" s="7">
        <v>45382</v>
      </c>
    </row>
    <row r="68" spans="1:17" x14ac:dyDescent="0.25">
      <c r="A68" s="2">
        <v>2024</v>
      </c>
      <c r="B68" s="3">
        <v>45292</v>
      </c>
      <c r="C68" s="3">
        <v>45382</v>
      </c>
      <c r="D68" s="2">
        <v>1000</v>
      </c>
      <c r="E68" s="2" t="str">
        <f>VLOOKUP(D68,[1]CAPITULO!$D$5:$E$13,2,FALSE)</f>
        <v>SERVICIOS PERSONALES</v>
      </c>
      <c r="F68" s="6">
        <v>1441</v>
      </c>
      <c r="G68" s="2" t="str">
        <f>VLOOKUP(F68,[2]Hoja1!$A$5:$B$437,2,FALSE)</f>
        <v>Primas por seguro de vida del personal civil.</v>
      </c>
      <c r="H68">
        <v>24693</v>
      </c>
      <c r="I68">
        <v>24693</v>
      </c>
      <c r="J68">
        <v>24693</v>
      </c>
      <c r="K68">
        <v>0</v>
      </c>
      <c r="L68">
        <v>0</v>
      </c>
      <c r="M68">
        <v>0</v>
      </c>
      <c r="N68" s="2" t="s">
        <v>51</v>
      </c>
      <c r="O68" s="5" t="s">
        <v>52</v>
      </c>
      <c r="P68" s="2" t="s">
        <v>53</v>
      </c>
      <c r="Q68" s="7">
        <v>45382</v>
      </c>
    </row>
    <row r="69" spans="1:17" x14ac:dyDescent="0.25">
      <c r="A69" s="2">
        <v>2024</v>
      </c>
      <c r="B69" s="3">
        <v>45292</v>
      </c>
      <c r="C69" s="3">
        <v>45382</v>
      </c>
      <c r="D69" s="2">
        <v>1000</v>
      </c>
      <c r="E69" s="2" t="str">
        <f>VLOOKUP(D69,[1]CAPITULO!$D$5:$E$13,2,FALSE)</f>
        <v>SERVICIOS PERSONALES</v>
      </c>
      <c r="F69" s="6">
        <v>1443</v>
      </c>
      <c r="G69" s="2" t="str">
        <f>VLOOKUP(F69,[2]Hoja1!$A$5:$B$437,2,FALSE)</f>
        <v>Primas por seguro de retiro del personal al servicio de las unidades responsables del gasto del Distrito Federal.</v>
      </c>
      <c r="H69">
        <v>687</v>
      </c>
      <c r="I69">
        <v>687</v>
      </c>
      <c r="J69">
        <v>687</v>
      </c>
      <c r="K69">
        <v>0</v>
      </c>
      <c r="L69">
        <v>0</v>
      </c>
      <c r="M69">
        <v>0</v>
      </c>
      <c r="N69" s="2" t="s">
        <v>51</v>
      </c>
      <c r="O69" s="5" t="s">
        <v>52</v>
      </c>
      <c r="P69" s="2" t="s">
        <v>53</v>
      </c>
      <c r="Q69" s="7">
        <v>45382</v>
      </c>
    </row>
    <row r="70" spans="1:17" x14ac:dyDescent="0.25">
      <c r="A70" s="2">
        <v>2024</v>
      </c>
      <c r="B70" s="3">
        <v>45292</v>
      </c>
      <c r="C70" s="3">
        <v>45382</v>
      </c>
      <c r="D70" s="2">
        <v>1000</v>
      </c>
      <c r="E70" s="2" t="str">
        <f>VLOOKUP(D70,[1]CAPITULO!$D$5:$E$13,2,FALSE)</f>
        <v>SERVICIOS PERSONALES</v>
      </c>
      <c r="F70" s="6">
        <v>1545</v>
      </c>
      <c r="G70" s="2" t="str">
        <f>VLOOKUP(F70,[2]Hoja1!$A$5:$B$437,2,FALSE)</f>
        <v>Asignaciones para prestaciones a personal sindicalizado y no sindicalizado.</v>
      </c>
      <c r="H70">
        <v>780</v>
      </c>
      <c r="I70">
        <v>780</v>
      </c>
      <c r="J70">
        <v>228</v>
      </c>
      <c r="K70">
        <v>197</v>
      </c>
      <c r="L70">
        <v>197</v>
      </c>
      <c r="M70">
        <v>197</v>
      </c>
      <c r="N70" s="2" t="s">
        <v>51</v>
      </c>
      <c r="O70" s="5" t="s">
        <v>52</v>
      </c>
      <c r="P70" s="2" t="s">
        <v>53</v>
      </c>
      <c r="Q70" s="7">
        <v>45382</v>
      </c>
    </row>
    <row r="71" spans="1:17" x14ac:dyDescent="0.25">
      <c r="A71" s="2">
        <v>2024</v>
      </c>
      <c r="B71" s="3">
        <v>45292</v>
      </c>
      <c r="C71" s="3">
        <v>45382</v>
      </c>
      <c r="D71" s="2">
        <v>1000</v>
      </c>
      <c r="E71" s="2" t="str">
        <f>VLOOKUP(D71,[1]CAPITULO!$D$5:$E$13,2,FALSE)</f>
        <v>SERVICIOS PERSONALES</v>
      </c>
      <c r="F71" s="6">
        <v>1591</v>
      </c>
      <c r="G71" s="2" t="str">
        <f>VLOOKUP(F71,[2]Hoja1!$A$5:$B$437,2,FALSE)</f>
        <v>Asignaciones para requerimiento de cargos de servidores públicos superiores y de mandos medios así como de líderes</v>
      </c>
      <c r="H71">
        <v>335592</v>
      </c>
      <c r="I71">
        <v>335592</v>
      </c>
      <c r="J71">
        <v>97881</v>
      </c>
      <c r="K71">
        <v>83898</v>
      </c>
      <c r="L71">
        <v>83898</v>
      </c>
      <c r="M71">
        <v>83898</v>
      </c>
      <c r="N71" s="2" t="s">
        <v>51</v>
      </c>
      <c r="O71" s="5" t="s">
        <v>52</v>
      </c>
      <c r="P71" s="2" t="s">
        <v>53</v>
      </c>
      <c r="Q71" s="7">
        <v>45382</v>
      </c>
    </row>
    <row r="72" spans="1:17" x14ac:dyDescent="0.25">
      <c r="A72" s="2">
        <v>2024</v>
      </c>
      <c r="B72" s="3">
        <v>45292</v>
      </c>
      <c r="C72" s="3">
        <v>45382</v>
      </c>
      <c r="D72" s="2">
        <v>2000</v>
      </c>
      <c r="E72" s="2" t="str">
        <f>VLOOKUP(D72,[1]CAPITULO!$D$5:$E$13,2,FALSE)</f>
        <v>MATERIALES Y SUMINISTROS.</v>
      </c>
      <c r="F72" s="6">
        <v>2111</v>
      </c>
      <c r="G72" s="2" t="str">
        <f>VLOOKUP(F72,[2]Hoja1!$A$5:$B$437,2,FALSE)</f>
        <v>Materiales, útiles y equipos menores de oficina.</v>
      </c>
      <c r="H72">
        <v>23700</v>
      </c>
      <c r="I72">
        <v>23700</v>
      </c>
      <c r="K72">
        <v>0</v>
      </c>
      <c r="L72">
        <v>0</v>
      </c>
      <c r="M72">
        <v>0</v>
      </c>
      <c r="N72" s="2" t="s">
        <v>51</v>
      </c>
      <c r="O72" s="5" t="s">
        <v>52</v>
      </c>
      <c r="P72" s="2" t="s">
        <v>53</v>
      </c>
      <c r="Q72" s="7">
        <v>45382</v>
      </c>
    </row>
    <row r="73" spans="1:17" x14ac:dyDescent="0.25">
      <c r="A73" s="2">
        <v>2024</v>
      </c>
      <c r="B73" s="3">
        <v>45292</v>
      </c>
      <c r="C73" s="3">
        <v>45382</v>
      </c>
      <c r="D73" s="2">
        <v>2000</v>
      </c>
      <c r="E73" s="2" t="str">
        <f>VLOOKUP(D73,[1]CAPITULO!$D$5:$E$13,2,FALSE)</f>
        <v>MATERIALES Y SUMINISTROS.</v>
      </c>
      <c r="F73" s="6">
        <v>2141</v>
      </c>
      <c r="G73" s="2" t="str">
        <f>VLOOKUP(F73,[2]Hoja1!$A$5:$B$437,2,FALSE)</f>
        <v>Materiales, útiles y equipos menores de tecnologías de la información y comunicaciones.</v>
      </c>
      <c r="H73">
        <v>3900</v>
      </c>
      <c r="I73">
        <v>3900</v>
      </c>
      <c r="K73">
        <v>0</v>
      </c>
      <c r="L73">
        <v>0</v>
      </c>
      <c r="M73">
        <v>0</v>
      </c>
      <c r="N73" s="2" t="s">
        <v>51</v>
      </c>
      <c r="O73" s="5" t="s">
        <v>52</v>
      </c>
      <c r="P73" s="2" t="s">
        <v>53</v>
      </c>
      <c r="Q73" s="7">
        <v>45382</v>
      </c>
    </row>
    <row r="74" spans="1:17" x14ac:dyDescent="0.25">
      <c r="A74" s="2">
        <v>2024</v>
      </c>
      <c r="B74" s="3">
        <v>45292</v>
      </c>
      <c r="C74" s="3">
        <v>45382</v>
      </c>
      <c r="D74" s="2">
        <v>2000</v>
      </c>
      <c r="E74" s="2" t="str">
        <f>VLOOKUP(D74,[1]CAPITULO!$D$5:$E$13,2,FALSE)</f>
        <v>MATERIALES Y SUMINISTROS.</v>
      </c>
      <c r="F74" s="6">
        <v>2152</v>
      </c>
      <c r="G74" s="2" t="str">
        <f>VLOOKUP(F74,[2]Hoja1!$A$5:$B$437,2,FALSE)</f>
        <v>Material gráfico institucional</v>
      </c>
      <c r="H74">
        <v>21000</v>
      </c>
      <c r="I74">
        <v>21000</v>
      </c>
      <c r="K74">
        <v>0</v>
      </c>
      <c r="L74">
        <v>0</v>
      </c>
      <c r="M74">
        <v>0</v>
      </c>
      <c r="N74" s="2" t="s">
        <v>51</v>
      </c>
      <c r="O74" s="5" t="s">
        <v>52</v>
      </c>
      <c r="P74" s="2" t="s">
        <v>53</v>
      </c>
      <c r="Q74" s="7">
        <v>45382</v>
      </c>
    </row>
  </sheetData>
  <mergeCells count="7">
    <mergeCell ref="A6:R6"/>
    <mergeCell ref="A2:C2"/>
    <mergeCell ref="D2:F2"/>
    <mergeCell ref="G2:I2"/>
    <mergeCell ref="A3:C3"/>
    <mergeCell ref="D3:F3"/>
    <mergeCell ref="G3:I3"/>
  </mergeCells>
  <hyperlinks>
    <hyperlink ref="O8" r:id="rId1" xr:uid="{D14B160B-4726-4CE7-ABA7-A4236E5E6BA2}"/>
    <hyperlink ref="O9" r:id="rId2" xr:uid="{1D80AEBE-5BFF-43E3-805A-EA580DDC2A30}"/>
    <hyperlink ref="O10" r:id="rId3" xr:uid="{A7F3B950-51BD-4C1D-9656-49D57CD42E9D}"/>
    <hyperlink ref="O11" r:id="rId4" xr:uid="{0B48E636-3B4F-4650-9FC0-8E666B4DBA79}"/>
    <hyperlink ref="O12" r:id="rId5" xr:uid="{D4AA1AC9-0B63-42E5-A7D7-759A9FDF7E4B}"/>
    <hyperlink ref="O13" r:id="rId6" xr:uid="{D938DE30-F558-48EC-A07D-8EFF21499DB8}"/>
    <hyperlink ref="O14" r:id="rId7" xr:uid="{773A8D8A-1170-45C7-83FE-60D5BE8B7905}"/>
    <hyperlink ref="O15" r:id="rId8" xr:uid="{22968231-EAED-4707-B524-9CD2F28E5B3F}"/>
    <hyperlink ref="O16" r:id="rId9" xr:uid="{16AF76A4-293E-415A-99DB-79026D69879A}"/>
    <hyperlink ref="O18" r:id="rId10" xr:uid="{FB959DB4-9E68-41B4-9A42-3D5C8A8B9532}"/>
    <hyperlink ref="O17" r:id="rId11" xr:uid="{7665B7BB-2533-4605-8C12-0815B7DEFB4D}"/>
    <hyperlink ref="O19" r:id="rId12" xr:uid="{88BA96F0-872C-43E4-9974-FE48AACA1D1B}"/>
    <hyperlink ref="O20" r:id="rId13" xr:uid="{51D06E71-819A-4E8B-856C-1D65966E3579}"/>
    <hyperlink ref="O21" r:id="rId14" xr:uid="{F84467F6-8F04-497B-A106-9954DD52F4A0}"/>
    <hyperlink ref="O22" r:id="rId15" xr:uid="{EAB8F736-E8D5-4C1A-B9C6-8B5CB54C63C5}"/>
    <hyperlink ref="O23" r:id="rId16" xr:uid="{EC65AD89-D042-4594-B928-6BD977A0458F}"/>
    <hyperlink ref="O24" r:id="rId17" xr:uid="{D036E1E0-B44F-4FE8-AF1A-EA2DDDBD805E}"/>
    <hyperlink ref="O25" r:id="rId18" xr:uid="{B6EC0A2B-DBD2-4F0B-94BD-9915DF5E7645}"/>
    <hyperlink ref="O26" r:id="rId19" xr:uid="{24579BB4-7222-4544-B823-54F5A5BEC8CF}"/>
    <hyperlink ref="O27" r:id="rId20" xr:uid="{DD3E46C5-3984-43EC-8DE3-0C0C32A85E5A}"/>
    <hyperlink ref="O28" r:id="rId21" xr:uid="{441CF5EE-20F7-4419-B5D5-057A63D3E70E}"/>
    <hyperlink ref="O29" r:id="rId22" xr:uid="{2D4E01E3-2872-48B7-B867-56EE071CC0E8}"/>
    <hyperlink ref="O30" r:id="rId23" xr:uid="{A45795AB-83A7-4122-BF28-EF133B7F91CB}"/>
    <hyperlink ref="O31" r:id="rId24" xr:uid="{26A66CEB-692B-4F55-86A8-D2BD90F54B3E}"/>
    <hyperlink ref="O32" r:id="rId25" xr:uid="{9A7D7489-A3E0-4707-91EF-9BBEE31E5C2F}"/>
    <hyperlink ref="O33" r:id="rId26" xr:uid="{E4700C73-090B-4526-9850-EF385045F99B}"/>
    <hyperlink ref="O34" r:id="rId27" xr:uid="{C2AFA91A-38F1-45F2-BB38-A7A184C607E5}"/>
    <hyperlink ref="O35" r:id="rId28" xr:uid="{F2CE2434-8946-45B3-A815-C51F3DAB8B7C}"/>
    <hyperlink ref="O36" r:id="rId29" xr:uid="{1D1B6139-92C7-4520-88B2-A47D37C10357}"/>
    <hyperlink ref="O37" r:id="rId30" xr:uid="{08930694-3893-409E-A094-7221E5DC9438}"/>
    <hyperlink ref="O38" r:id="rId31" xr:uid="{547A263E-2255-4578-9114-5B46DE679186}"/>
    <hyperlink ref="O39" r:id="rId32" xr:uid="{E5428162-68CE-414D-9041-ADAECA6336B0}"/>
    <hyperlink ref="O40" r:id="rId33" xr:uid="{A6342B15-69E1-42AA-9BBB-7774D89AFA6C}"/>
    <hyperlink ref="O41" r:id="rId34" xr:uid="{1AFA42DF-3BCD-471F-A341-D54475FB34E4}"/>
    <hyperlink ref="O42" r:id="rId35" xr:uid="{C8601FF3-1E4C-4A9E-86EE-C11EEEA8941D}"/>
    <hyperlink ref="O43" r:id="rId36" xr:uid="{B644FCCC-890E-4283-AE4F-C6AF463BBC36}"/>
    <hyperlink ref="O44" r:id="rId37" xr:uid="{D5206011-7C27-4734-A1DF-B5FC9BFF36AD}"/>
    <hyperlink ref="O45" r:id="rId38" xr:uid="{0DF8AF2E-3811-44CA-A1E0-8955529C04DB}"/>
    <hyperlink ref="O46" r:id="rId39" xr:uid="{F66F7E41-0C23-4E00-9816-82E0A0AF3203}"/>
    <hyperlink ref="O47" r:id="rId40" xr:uid="{E0E28474-CCB5-44EA-953B-51E4C38061D8}"/>
    <hyperlink ref="O48" r:id="rId41" xr:uid="{73AA28C7-7493-44FE-8C77-7458FFDB3D9B}"/>
    <hyperlink ref="O49" r:id="rId42" xr:uid="{BBAE3D16-53A8-4EAE-8506-2F38E143DA37}"/>
    <hyperlink ref="O50" r:id="rId43" xr:uid="{3953A450-CCD5-462B-A25A-ED6AE2AF1654}"/>
    <hyperlink ref="O51" r:id="rId44" xr:uid="{77417264-84B6-4349-AEB8-E6172F24CBFB}"/>
    <hyperlink ref="O52" r:id="rId45" xr:uid="{DD1189E4-3E83-4398-B7E3-3CBBAD7FAE95}"/>
    <hyperlink ref="O53" r:id="rId46" xr:uid="{191C54E3-E21B-4ED5-AAA3-457257EF680B}"/>
    <hyperlink ref="O54" r:id="rId47" xr:uid="{E79AA631-B270-4427-BB85-DDFA10E5A02B}"/>
    <hyperlink ref="O55" r:id="rId48" xr:uid="{1DE53990-BAB1-4CC9-A31F-8A575B11D32C}"/>
    <hyperlink ref="O56" r:id="rId49" xr:uid="{FE1A50C7-39C6-416B-938E-8ECA4730514F}"/>
    <hyperlink ref="O57" r:id="rId50" xr:uid="{AA8EB9E1-621A-4A1C-B82D-FD576915E753}"/>
    <hyperlink ref="O58" r:id="rId51" xr:uid="{72D50434-312C-4D2B-8BFA-3F1EF3A5D2BF}"/>
    <hyperlink ref="O59" r:id="rId52" xr:uid="{D2E7470B-5BF1-46A1-AFF1-D55E41A682F6}"/>
    <hyperlink ref="O60" r:id="rId53" xr:uid="{1A4D4E47-92FD-4BA1-A7E5-7A890DA8BFAD}"/>
    <hyperlink ref="O61" r:id="rId54" xr:uid="{501F6330-A9DA-460E-8B2D-C0FE1E673C4F}"/>
    <hyperlink ref="O62" r:id="rId55" xr:uid="{2E02C080-F163-4644-96FE-30D90A457C30}"/>
    <hyperlink ref="O63" r:id="rId56" xr:uid="{2D4782D0-6594-4263-9169-E1C0357F751D}"/>
    <hyperlink ref="O64" r:id="rId57" xr:uid="{397A583A-B50A-4E65-8F1C-9DEDFDA0D0D8}"/>
    <hyperlink ref="O65" r:id="rId58" xr:uid="{E3652A0E-F2FF-4CDB-9C79-FADD22656250}"/>
    <hyperlink ref="O66" r:id="rId59" xr:uid="{2334E717-5CC6-47F7-9710-F0D1DF15CFF5}"/>
    <hyperlink ref="O67" r:id="rId60" xr:uid="{64E5E38F-6760-4EEA-BD75-AD310488D76A}"/>
    <hyperlink ref="O68" r:id="rId61" xr:uid="{FE39EFDB-1361-40EE-BF89-99DC8541A49E}"/>
    <hyperlink ref="O69" r:id="rId62" xr:uid="{26C0C098-94E6-48B6-BB9B-71C396D5C4DE}"/>
    <hyperlink ref="O70" r:id="rId63" xr:uid="{D231BE67-3C54-48BA-8B23-4A78EAC3FB0E}"/>
    <hyperlink ref="O71" r:id="rId64" xr:uid="{F34D9411-FAE5-426A-94CA-49F6D3636C4B}"/>
    <hyperlink ref="O72" r:id="rId65" xr:uid="{45652500-C351-4A60-948B-FDDF1ABDACDC}"/>
    <hyperlink ref="O73" r:id="rId66" xr:uid="{28C9B0F9-6AF7-4D18-B4B1-3391109ED1B5}"/>
    <hyperlink ref="O74" r:id="rId67" xr:uid="{B42D4480-79D0-46C8-BC27-D37C6DF0B8E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CEAVI_1 CDMX</cp:lastModifiedBy>
  <dcterms:created xsi:type="dcterms:W3CDTF">2024-04-18T20:34:44Z</dcterms:created>
  <dcterms:modified xsi:type="dcterms:W3CDTF">2024-04-25T18:16:51Z</dcterms:modified>
</cp:coreProperties>
</file>