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I\2024\3er Trim2024\"/>
    </mc:Choice>
  </mc:AlternateContent>
  <xr:revisionPtr revIDLastSave="0" documentId="13_ncr:1_{B79A9588-1002-4A7E-8E59-4CC67FBCCB77}" xr6:coauthVersionLast="47" xr6:coauthVersionMax="47" xr10:uidLastSave="{00000000-0000-0000-0000-000000000000}"/>
  <bookViews>
    <workbookView xWindow="0" yWindow="1950" windowWidth="28800" windowHeight="10695" xr2:uid="{00000000-000D-0000-FFFF-FFFF00000000}"/>
  </bookViews>
  <sheets>
    <sheet name="2024" sheetId="8" r:id="rId1"/>
    <sheet name="2023" sheetId="7" r:id="rId2"/>
    <sheet name="2022" sheetId="6" r:id="rId3"/>
    <sheet name="2021" sheetId="5" r:id="rId4"/>
    <sheet name="2020" sheetId="4" r:id="rId5"/>
    <sheet name="2019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7" l="1"/>
  <c r="G13" i="7"/>
  <c r="G12" i="7"/>
  <c r="K21" i="7" l="1"/>
  <c r="J21" i="7"/>
  <c r="G21" i="7"/>
  <c r="K20" i="7"/>
  <c r="J20" i="7"/>
  <c r="G20" i="7"/>
  <c r="K19" i="7"/>
  <c r="J19" i="7"/>
  <c r="G19" i="7"/>
  <c r="K18" i="7"/>
  <c r="J18" i="7"/>
  <c r="G18" i="7"/>
  <c r="K17" i="7"/>
  <c r="J17" i="7"/>
  <c r="G17" i="7"/>
  <c r="K16" i="7"/>
  <c r="J16" i="7"/>
  <c r="G16" i="7"/>
  <c r="K15" i="7"/>
  <c r="J15" i="7"/>
  <c r="G15" i="7"/>
  <c r="K28" i="7" l="1"/>
  <c r="J28" i="7"/>
  <c r="G28" i="7"/>
  <c r="K27" i="7"/>
  <c r="J27" i="7"/>
  <c r="G27" i="7"/>
  <c r="K26" i="7"/>
  <c r="J26" i="7"/>
  <c r="G26" i="7"/>
  <c r="K25" i="7"/>
  <c r="J25" i="7"/>
  <c r="G25" i="7"/>
  <c r="K24" i="7"/>
  <c r="J24" i="7"/>
  <c r="G24" i="7"/>
  <c r="K23" i="7"/>
  <c r="J23" i="7"/>
  <c r="G23" i="7"/>
  <c r="K22" i="7"/>
  <c r="J22" i="7"/>
  <c r="G22" i="7"/>
  <c r="K35" i="7"/>
  <c r="J35" i="7"/>
  <c r="G35" i="7"/>
  <c r="K34" i="7"/>
  <c r="J34" i="7"/>
  <c r="G34" i="7"/>
  <c r="K33" i="7"/>
  <c r="J33" i="7"/>
  <c r="G33" i="7"/>
  <c r="K32" i="7"/>
  <c r="J32" i="7"/>
  <c r="G32" i="7"/>
  <c r="K31" i="7"/>
  <c r="J31" i="7"/>
  <c r="G31" i="7"/>
  <c r="K30" i="7"/>
  <c r="J30" i="7"/>
  <c r="G30" i="7"/>
  <c r="K29" i="7"/>
  <c r="J29" i="7"/>
  <c r="G29" i="7"/>
  <c r="K16" i="6" l="1"/>
  <c r="J16" i="6"/>
  <c r="G16" i="6"/>
  <c r="K15" i="6"/>
  <c r="J15" i="6"/>
  <c r="G15" i="6"/>
  <c r="K14" i="6"/>
  <c r="J14" i="6"/>
  <c r="G14" i="6"/>
  <c r="K13" i="6"/>
  <c r="J13" i="6"/>
  <c r="G13" i="6"/>
  <c r="K12" i="6"/>
  <c r="J12" i="6"/>
  <c r="G12" i="6"/>
  <c r="K11" i="6"/>
  <c r="J11" i="6"/>
  <c r="G11" i="6"/>
  <c r="K10" i="6"/>
  <c r="J10" i="6"/>
  <c r="G10" i="6"/>
  <c r="K23" i="6" l="1"/>
  <c r="J23" i="6"/>
  <c r="G23" i="6"/>
  <c r="K22" i="6"/>
  <c r="J22" i="6"/>
  <c r="G22" i="6"/>
  <c r="K21" i="6"/>
  <c r="J21" i="6"/>
  <c r="G21" i="6"/>
  <c r="K20" i="6"/>
  <c r="J20" i="6"/>
  <c r="G20" i="6"/>
  <c r="K19" i="6"/>
  <c r="J19" i="6"/>
  <c r="G19" i="6"/>
  <c r="K18" i="6"/>
  <c r="J18" i="6"/>
  <c r="G18" i="6"/>
  <c r="K17" i="6"/>
  <c r="J17" i="6"/>
  <c r="G17" i="6"/>
  <c r="K30" i="6" l="1"/>
  <c r="J30" i="6"/>
  <c r="G30" i="6"/>
  <c r="K29" i="6"/>
  <c r="J29" i="6"/>
  <c r="G29" i="6"/>
  <c r="K28" i="6"/>
  <c r="J28" i="6"/>
  <c r="G28" i="6"/>
  <c r="K27" i="6"/>
  <c r="J27" i="6"/>
  <c r="G27" i="6"/>
  <c r="K26" i="6"/>
  <c r="J26" i="6"/>
  <c r="G26" i="6"/>
  <c r="K25" i="6"/>
  <c r="J25" i="6"/>
  <c r="G25" i="6"/>
  <c r="K24" i="6"/>
  <c r="J24" i="6"/>
  <c r="G24" i="6"/>
  <c r="K15" i="5"/>
  <c r="G15" i="5"/>
  <c r="K14" i="5"/>
  <c r="G14" i="5"/>
  <c r="K13" i="5"/>
  <c r="G13" i="5"/>
  <c r="K12" i="5"/>
  <c r="G12" i="5"/>
  <c r="K11" i="5"/>
  <c r="G11" i="5"/>
  <c r="K10" i="5"/>
  <c r="G10" i="5"/>
  <c r="K21" i="5"/>
  <c r="G21" i="5"/>
  <c r="K20" i="5"/>
  <c r="G20" i="5"/>
  <c r="K19" i="5"/>
  <c r="G19" i="5"/>
  <c r="K18" i="5"/>
  <c r="G18" i="5"/>
  <c r="K17" i="5"/>
  <c r="G17" i="5"/>
  <c r="K16" i="5"/>
  <c r="G16" i="5"/>
  <c r="K27" i="5"/>
  <c r="G27" i="5"/>
  <c r="K26" i="5"/>
  <c r="G26" i="5"/>
  <c r="K25" i="5"/>
  <c r="G25" i="5"/>
  <c r="K24" i="5"/>
  <c r="G24" i="5"/>
  <c r="K23" i="5"/>
  <c r="G23" i="5"/>
  <c r="K22" i="5"/>
  <c r="G22" i="5"/>
  <c r="K31" i="5" l="1"/>
  <c r="G31" i="5"/>
  <c r="K30" i="5"/>
  <c r="G30" i="5"/>
  <c r="K29" i="5"/>
  <c r="G29" i="5"/>
  <c r="K28" i="5"/>
  <c r="G28" i="5"/>
  <c r="K13" i="4" l="1"/>
  <c r="G13" i="4"/>
  <c r="K12" i="4"/>
  <c r="G12" i="4"/>
  <c r="K11" i="4"/>
  <c r="G11" i="4"/>
  <c r="K10" i="4"/>
  <c r="G10" i="4"/>
  <c r="K17" i="4" l="1"/>
  <c r="G17" i="4"/>
  <c r="K16" i="4"/>
  <c r="G16" i="4"/>
  <c r="K15" i="4"/>
  <c r="G15" i="4"/>
  <c r="K14" i="4"/>
  <c r="G14" i="4"/>
  <c r="K20" i="4" l="1"/>
  <c r="G20" i="4"/>
  <c r="K19" i="4"/>
  <c r="G19" i="4"/>
  <c r="K18" i="4"/>
  <c r="G18" i="4"/>
  <c r="K23" i="4" l="1"/>
  <c r="G23" i="4"/>
  <c r="K22" i="4"/>
  <c r="G22" i="4"/>
  <c r="K21" i="4"/>
  <c r="G21" i="4"/>
  <c r="K14" i="3" l="1"/>
  <c r="G14" i="3"/>
  <c r="K13" i="3"/>
  <c r="G13" i="3"/>
  <c r="K12" i="3"/>
  <c r="G12" i="3"/>
  <c r="K11" i="3"/>
  <c r="G11" i="3"/>
  <c r="K10" i="3"/>
  <c r="G10" i="3"/>
  <c r="K19" i="3" l="1"/>
  <c r="G19" i="3"/>
  <c r="K18" i="3"/>
  <c r="G18" i="3"/>
  <c r="K17" i="3"/>
  <c r="G17" i="3"/>
  <c r="K16" i="3"/>
  <c r="G16" i="3"/>
  <c r="K15" i="3"/>
  <c r="G15" i="3"/>
  <c r="K24" i="3" l="1"/>
  <c r="G24" i="3"/>
  <c r="K23" i="3"/>
  <c r="G23" i="3"/>
  <c r="K22" i="3"/>
  <c r="G22" i="3"/>
  <c r="K21" i="3"/>
  <c r="G21" i="3"/>
  <c r="K20" i="3"/>
  <c r="G20" i="3"/>
</calcChain>
</file>

<file path=xl/sharedStrings.xml><?xml version="1.0" encoding="utf-8"?>
<sst xmlns="http://schemas.openxmlformats.org/spreadsheetml/2006/main" count="421" uniqueCount="80">
  <si>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</si>
  <si>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</si>
  <si>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</si>
  <si>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</si>
  <si>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</si>
  <si>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</si>
  <si>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</si>
  <si>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</si>
  <si>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</si>
  <si>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</si>
  <si>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</si>
  <si>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</si>
  <si>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</si>
  <si>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</si>
  <si>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</si>
  <si>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</si>
  <si>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</si>
  <si>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</si>
  <si>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</si>
  <si>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</si>
  <si>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</si>
  <si>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</si>
  <si>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</si>
  <si>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</si>
  <si>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</si>
  <si>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</si>
  <si>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</si>
  <si>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</si>
  <si>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</si>
  <si>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</si>
  <si>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</si>
  <si>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</si>
  <si>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</si>
  <si>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</si>
  <si>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</si>
  <si>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</si>
  <si>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</si>
  <si>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</si>
  <si>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</si>
  <si>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</si>
  <si>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Servicios Personales </t>
  </si>
  <si>
    <t>Materiales y Suministros</t>
  </si>
  <si>
    <t>Servicios Generales</t>
  </si>
  <si>
    <t>Transferencias, Asignaciones, Subsidios y Otras Ayudas</t>
  </si>
  <si>
    <t>Bienes muebles, inmuebles e intangibles</t>
  </si>
  <si>
    <t>https://drive.google.com/open?id=1CcnFZperkhGM09bi9isKWbY-KB1I-Qn9</t>
  </si>
  <si>
    <t>Dirección General de Administración y Finanzas / Coordinación de Finanzas</t>
  </si>
  <si>
    <t>https://drive.google.com/open?id=1LnqxnXdXdICWPYyi-0MwWe5YoDGyQMdo</t>
  </si>
  <si>
    <t>https://drive.google.com/open?id=16rOR5IofxPYTzYcLmQ76aRQoNKspQJmx</t>
  </si>
  <si>
    <t>https://drive.google.com/open?id=1Qi1OOv1nXEcoBK0MzoJCcd9ecEymlFz9</t>
  </si>
  <si>
    <t>https://drive.google.com/file/d/1464DvWUsxCO70_XouchEpPpUZzVUvPC-/view?usp=sharing</t>
  </si>
  <si>
    <t>Bienes Muebles, Inmuebles e Intangibles</t>
  </si>
  <si>
    <t>https://drive.google.com/file/d/1TQ_8wVr-fzkMYV2L2jyi9NDdJHalEUkA/view?usp=sharing</t>
  </si>
  <si>
    <t>https://drive.google.com/file/d/1li5jqX3dpHYJRT6MqfWJotdqC_1IAwDY/view?usp=sharing</t>
  </si>
  <si>
    <t>https://drive.google.com/file/d/1JwUNmvQPUxuzeZXCi_BRZlDfmCa43ABd/view?usp=sharing</t>
  </si>
  <si>
    <t>https://drive.google.com/file/d/1Q7KBiT20vKbBu-UYDEk8-PMpl-pWXIxY/view?usp=sharing</t>
  </si>
  <si>
    <t>https://drive.google.com/file/d/1lb6G5sLgMBFKA76-ZDbqZvnRPjks6QJw/view?usp=sharing</t>
  </si>
  <si>
    <t>https://drive.google.com/file/d/1JTWM7byVjnhHoxLbSukZFEZFj2OVAn2s/view?usp=sharing</t>
  </si>
  <si>
    <t>Servicios Personales</t>
  </si>
  <si>
    <t>Inversiones Financieras y Otras Provisiones</t>
  </si>
  <si>
    <t>https://drive.google.com/file/d/10hcC9hyyEJPmBKBQZwCZ7-kGQm_hD-LM/view?usp=sharing</t>
  </si>
  <si>
    <t>https://drive.google.com/file/d/17jwndKBZb62Nsl-KCKotwnJGCq1hYFZS/view?usp=sharing</t>
  </si>
  <si>
    <t>https://drive.google.com/file/d/1vSevyk2atAOLuesytlYVSakfC2JgBwyA/view?usp=sharing</t>
  </si>
  <si>
    <t>https://drive.google.com/file/d/1mKLFx-Lx1MwyBbV28CsG2T7fhViTTX00/view?usp=sharing</t>
  </si>
  <si>
    <t>https://drive.google.com/file/d/1-pe-Y6jRjdfIytKDQ2tJKGLTtA-EFiXq/view?usp=sharing</t>
  </si>
  <si>
    <t>https://drive.google.com/file/d/1vYkFj7AhRRHantgM1tR1Rcjg6ow7x4ZB/view?usp=sharing</t>
  </si>
  <si>
    <t>https://drive.google.com/file/d/1OWZxd1otfFXq0Q37s__6psYZEy5BjEKH/view?usp=sharing</t>
  </si>
  <si>
    <t>1000</t>
  </si>
  <si>
    <t>527765992</t>
  </si>
  <si>
    <t>2000</t>
  </si>
  <si>
    <t>13169838</t>
  </si>
  <si>
    <t>3000</t>
  </si>
  <si>
    <t>1699470262</t>
  </si>
  <si>
    <t>5000</t>
  </si>
  <si>
    <t>7000</t>
  </si>
  <si>
    <t>70389617</t>
  </si>
  <si>
    <t>https://drive.google.com/file/d/1m3FGHvJaAYj2ldAoC1i9NbEuqvMliex5/view?usp=sharing</t>
  </si>
  <si>
    <t>https://drive.google.com/file/d/1OWtOuVp2eN5BqffNedG1px028O3DLce0/view?usp=sharing</t>
  </si>
  <si>
    <t>https://drive.google.com/file/d/14n0fc72EIdyp1v0mwdTqMlFuVhyQbA0Y/view?usp=sharing</t>
  </si>
  <si>
    <t>https://drive.google.com/file/d/1uus86MWHPf-1eQogBJkEYvKH-5qSi2lV/view?usp=sharing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</si>
</sst>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2BE05"/>
        <bgColor indexed="64"/>
      </patternFill>
    </fill>
    <fill>
      <patternFill patternType="solid">
        <fgColor rgb="FF9F224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9" fillId="0" borderId="0"/>
  </cellStyleXfs>
  <cellXfs count="95">
    <xf numFmtId="0" fontId="0" fillId="0" borderId="0" xfId="0"/>
    <xf numFmtId="0" fontId="0" fillId="0" borderId="2" xfId="0" applyBorder="1"/>
    <xf numFmtId="0" fontId="0" fillId="0" borderId="1" xfId="0" applyBorder="1"/>
    <xf numFmtId="0" fontId="3" fillId="0" borderId="1" xfId="0" applyFont="1" applyBorder="1" applyAlignment="1">
      <alignment wrapText="1"/>
    </xf>
    <xf numFmtId="164" fontId="0" fillId="0" borderId="2" xfId="0" applyNumberFormat="1" applyBorder="1"/>
    <xf numFmtId="164" fontId="0" fillId="0" borderId="1" xfId="0" applyNumberFormat="1" applyBorder="1"/>
    <xf numFmtId="164" fontId="10" fillId="0" borderId="2" xfId="1" applyNumberFormat="1" applyFont="1" applyBorder="1"/>
    <xf numFmtId="164" fontId="10" fillId="0" borderId="1" xfId="1" applyNumberFormat="1" applyFont="1" applyBorder="1"/>
    <xf numFmtId="0" fontId="1" fillId="0" borderId="1" xfId="0" applyFont="1" applyBorder="1"/>
    <xf numFmtId="0" fontId="5" fillId="2" borderId="1" xfId="0" applyFont="1" applyFill="1" applyBorder="1"/>
    <xf numFmtId="0" fontId="8" fillId="2" borderId="1" xfId="0" applyFont="1" applyFill="1" applyBorder="1" applyAlignment="1">
      <alignment horizontal="center" wrapText="1"/>
    </xf>
    <xf numFmtId="0" fontId="5" fillId="2" borderId="4" xfId="0" applyFont="1" applyFill="1" applyBorder="1"/>
    <xf numFmtId="0" fontId="5" fillId="2" borderId="0" xfId="0" applyFont="1" applyFill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0" borderId="1" xfId="0" applyFont="1" applyBorder="1" applyAlignment="1">
      <alignment vertical="top" wrapText="1"/>
    </xf>
    <xf numFmtId="0" fontId="10" fillId="0" borderId="0" xfId="0" applyFont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0" xfId="0" applyFont="1" applyFill="1"/>
    <xf numFmtId="0" fontId="5" fillId="3" borderId="1" xfId="0" applyFont="1" applyFill="1" applyBorder="1"/>
    <xf numFmtId="0" fontId="5" fillId="3" borderId="4" xfId="0" applyFont="1" applyFill="1" applyBorder="1"/>
    <xf numFmtId="0" fontId="8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4" fontId="12" fillId="0" borderId="1" xfId="0" applyNumberFormat="1" applyFont="1" applyBorder="1" applyAlignment="1">
      <alignment horizontal="right" wrapText="1"/>
    </xf>
    <xf numFmtId="4" fontId="0" fillId="0" borderId="1" xfId="0" applyNumberFormat="1" applyBorder="1" applyAlignment="1">
      <alignment horizontal="right" wrapText="1"/>
    </xf>
    <xf numFmtId="4" fontId="0" fillId="0" borderId="12" xfId="0" applyNumberFormat="1" applyBorder="1" applyAlignment="1">
      <alignment horizontal="right"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0" fillId="0" borderId="1" xfId="0" applyBorder="1" applyAlignment="1">
      <alignment horizontal="right" vertical="top" wrapText="1"/>
    </xf>
    <xf numFmtId="2" fontId="0" fillId="0" borderId="1" xfId="0" applyNumberFormat="1" applyBorder="1" applyAlignment="1">
      <alignment horizontal="right" wrapText="1"/>
    </xf>
    <xf numFmtId="2" fontId="0" fillId="0" borderId="1" xfId="0" applyNumberFormat="1" applyBorder="1"/>
    <xf numFmtId="2" fontId="12" fillId="0" borderId="1" xfId="0" applyNumberFormat="1" applyFont="1" applyBorder="1"/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5" fillId="3" borderId="1" xfId="0" applyFont="1" applyFill="1" applyBorder="1"/>
    <xf numFmtId="0" fontId="6" fillId="0" borderId="0" xfId="0" applyFont="1" applyAlignment="1">
      <alignment horizontal="center" vertical="center"/>
    </xf>
    <xf numFmtId="0" fontId="8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43" fontId="4" fillId="0" borderId="2" xfId="1" applyNumberFormat="1" applyBorder="1" applyAlignment="1">
      <alignment horizontal="center" vertical="center" wrapText="1"/>
    </xf>
    <xf numFmtId="43" fontId="4" fillId="0" borderId="3" xfId="1" applyNumberFormat="1" applyBorder="1" applyAlignment="1">
      <alignment horizontal="center" vertical="center" wrapText="1"/>
    </xf>
    <xf numFmtId="43" fontId="4" fillId="0" borderId="4" xfId="1" applyNumberForma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5" fillId="2" borderId="1" xfId="0" applyFont="1" applyFill="1" applyBorder="1"/>
    <xf numFmtId="0" fontId="8" fillId="2" borderId="1" xfId="0" applyFont="1" applyFill="1" applyBorder="1"/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9F2241"/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142875</xdr:rowOff>
    </xdr:from>
    <xdr:to>
      <xdr:col>2</xdr:col>
      <xdr:colOff>742950</xdr:colOff>
      <xdr:row>1</xdr:row>
      <xdr:rowOff>933450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729B1166-E672-481B-B14B-747B1ACE7EDB}"/>
            </a:ext>
          </a:extLst>
        </xdr:cNvPr>
        <xdr:cNvGrpSpPr/>
      </xdr:nvGrpSpPr>
      <xdr:grpSpPr>
        <a:xfrm>
          <a:off x="200025" y="142875"/>
          <a:ext cx="3739092" cy="790575"/>
          <a:chOff x="0" y="0"/>
          <a:chExt cx="3733800" cy="790575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062B2790-2875-2573-55A5-415626BE3A5C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4" name="6 Imagen">
            <a:extLst>
              <a:ext uri="{FF2B5EF4-FFF2-40B4-BE49-F238E27FC236}">
                <a16:creationId xmlns:a16="http://schemas.microsoft.com/office/drawing/2014/main" id="{579E8C2F-AC77-6250-37AD-4F3D672E55E1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107155</xdr:colOff>
      <xdr:row>1</xdr:row>
      <xdr:rowOff>108220</xdr:rowOff>
    </xdr:from>
    <xdr:to>
      <xdr:col>2</xdr:col>
      <xdr:colOff>2378032</xdr:colOff>
      <xdr:row>2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4234C1-46C5-4507-8808-C9E3C71A6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155" y="108220"/>
          <a:ext cx="5461752" cy="9776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142875</xdr:rowOff>
    </xdr:from>
    <xdr:to>
      <xdr:col>2</xdr:col>
      <xdr:colOff>742950</xdr:colOff>
      <xdr:row>1</xdr:row>
      <xdr:rowOff>933450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FB6BAB69-733A-44E0-85C3-713A10249294}"/>
            </a:ext>
          </a:extLst>
        </xdr:cNvPr>
        <xdr:cNvGrpSpPr/>
      </xdr:nvGrpSpPr>
      <xdr:grpSpPr>
        <a:xfrm>
          <a:off x="200025" y="142875"/>
          <a:ext cx="3739092" cy="790575"/>
          <a:chOff x="0" y="0"/>
          <a:chExt cx="3733800" cy="790575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3C48D53A-DB79-47F0-BBF1-B2D602B03816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4" name="6 Imagen">
            <a:extLst>
              <a:ext uri="{FF2B5EF4-FFF2-40B4-BE49-F238E27FC236}">
                <a16:creationId xmlns:a16="http://schemas.microsoft.com/office/drawing/2014/main" id="{D17F2DB6-DD7C-418D-86FA-8ABB4B0F0E52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107155</xdr:colOff>
      <xdr:row>1</xdr:row>
      <xdr:rowOff>108220</xdr:rowOff>
    </xdr:from>
    <xdr:to>
      <xdr:col>2</xdr:col>
      <xdr:colOff>2378032</xdr:colOff>
      <xdr:row>2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FD005E-5BA0-4846-90C4-F1E556CFB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155" y="108220"/>
          <a:ext cx="5461752" cy="9776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142875</xdr:rowOff>
    </xdr:from>
    <xdr:to>
      <xdr:col>2</xdr:col>
      <xdr:colOff>742950</xdr:colOff>
      <xdr:row>1</xdr:row>
      <xdr:rowOff>933450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C167186-1FAB-4974-B010-CCA4C7BC5655}"/>
            </a:ext>
          </a:extLst>
        </xdr:cNvPr>
        <xdr:cNvGrpSpPr/>
      </xdr:nvGrpSpPr>
      <xdr:grpSpPr>
        <a:xfrm>
          <a:off x="200025" y="142875"/>
          <a:ext cx="3739092" cy="790575"/>
          <a:chOff x="0" y="0"/>
          <a:chExt cx="3733800" cy="790575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6A6C8B0B-27EF-487C-AFA9-67D44D6E9EE6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4" name="6 Imagen">
            <a:extLst>
              <a:ext uri="{FF2B5EF4-FFF2-40B4-BE49-F238E27FC236}">
                <a16:creationId xmlns:a16="http://schemas.microsoft.com/office/drawing/2014/main" id="{521223D8-3C4E-4B67-91DD-91B10E6C5BA1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107155</xdr:colOff>
      <xdr:row>1</xdr:row>
      <xdr:rowOff>108220</xdr:rowOff>
    </xdr:from>
    <xdr:to>
      <xdr:col>2</xdr:col>
      <xdr:colOff>2378032</xdr:colOff>
      <xdr:row>2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6520779-38A1-4145-A3AA-2D71F4D52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155" y="108220"/>
          <a:ext cx="5461752" cy="9776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142875</xdr:rowOff>
    </xdr:from>
    <xdr:to>
      <xdr:col>2</xdr:col>
      <xdr:colOff>742950</xdr:colOff>
      <xdr:row>1</xdr:row>
      <xdr:rowOff>933450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936D2CFD-7369-4902-B659-571AEB802723}"/>
            </a:ext>
          </a:extLst>
        </xdr:cNvPr>
        <xdr:cNvGrpSpPr/>
      </xdr:nvGrpSpPr>
      <xdr:grpSpPr>
        <a:xfrm>
          <a:off x="200025" y="142875"/>
          <a:ext cx="3739092" cy="790575"/>
          <a:chOff x="0" y="0"/>
          <a:chExt cx="3733800" cy="790575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61753F91-18F8-4FFD-AF42-3C120428F6EC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4" name="6 Imagen">
            <a:extLst>
              <a:ext uri="{FF2B5EF4-FFF2-40B4-BE49-F238E27FC236}">
                <a16:creationId xmlns:a16="http://schemas.microsoft.com/office/drawing/2014/main" id="{0A000AA0-8577-4AB7-93E9-453B4D58A05B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107155</xdr:colOff>
      <xdr:row>1</xdr:row>
      <xdr:rowOff>108220</xdr:rowOff>
    </xdr:from>
    <xdr:to>
      <xdr:col>2</xdr:col>
      <xdr:colOff>2378032</xdr:colOff>
      <xdr:row>2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45FB4FF-EC6D-44B9-A0E8-5268EBDD9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155" y="108220"/>
          <a:ext cx="5467044" cy="9818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142875</xdr:rowOff>
    </xdr:from>
    <xdr:to>
      <xdr:col>2</xdr:col>
      <xdr:colOff>742950</xdr:colOff>
      <xdr:row>1</xdr:row>
      <xdr:rowOff>933450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DE38E90D-8D8C-4BDD-B52E-357ABD616878}"/>
            </a:ext>
          </a:extLst>
        </xdr:cNvPr>
        <xdr:cNvGrpSpPr/>
      </xdr:nvGrpSpPr>
      <xdr:grpSpPr>
        <a:xfrm>
          <a:off x="200025" y="142875"/>
          <a:ext cx="3739092" cy="790575"/>
          <a:chOff x="0" y="0"/>
          <a:chExt cx="3733800" cy="790575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A2F036BC-21A8-4306-B122-C933504B99F6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4" name="6 Imagen">
            <a:extLst>
              <a:ext uri="{FF2B5EF4-FFF2-40B4-BE49-F238E27FC236}">
                <a16:creationId xmlns:a16="http://schemas.microsoft.com/office/drawing/2014/main" id="{2413A580-70CD-4557-90E8-A61242E1CB5D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38100</xdr:rowOff>
    </xdr:from>
    <xdr:to>
      <xdr:col>3</xdr:col>
      <xdr:colOff>13785</xdr:colOff>
      <xdr:row>2</xdr:row>
      <xdr:rowOff>171310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3A28303-63CD-42DF-BE81-CF9BA8575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5776410" cy="11238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142875</xdr:rowOff>
    </xdr:from>
    <xdr:to>
      <xdr:col>2</xdr:col>
      <xdr:colOff>742950</xdr:colOff>
      <xdr:row>1</xdr:row>
      <xdr:rowOff>933450</xdr:rowOff>
    </xdr:to>
    <xdr:grpSp>
      <xdr:nvGrpSpPr>
        <xdr:cNvPr id="3" name="1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200025" y="142875"/>
          <a:ext cx="3739092" cy="790575"/>
          <a:chOff x="0" y="0"/>
          <a:chExt cx="3733800" cy="790575"/>
        </a:xfrm>
      </xdr:grpSpPr>
      <xdr:pic>
        <xdr:nvPicPr>
          <xdr:cNvPr id="4" name="0 Imagen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5" name="6 Imagen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38100</xdr:rowOff>
    </xdr:from>
    <xdr:to>
      <xdr:col>3</xdr:col>
      <xdr:colOff>13785</xdr:colOff>
      <xdr:row>2</xdr:row>
      <xdr:rowOff>171310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89E7575-B504-4212-AC6A-7722F71FB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5776410" cy="11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us86MWHPf-1eQogBJkEYvKH-5qSi2lV/view?usp=sharing" TargetMode="External"/><Relationship Id="rId2" Type="http://schemas.openxmlformats.org/officeDocument/2006/relationships/hyperlink" Target="https://drive.google.com/file/d/14n0fc72EIdyp1v0mwdTqMlFuVhyQbA0Y/view?usp=sharing" TargetMode="External"/><Relationship Id="rId1" Type="http://schemas.openxmlformats.org/officeDocument/2006/relationships/hyperlink" Target="https://drive.google.com/file/d/1OWtOuVp2eN5BqffNedG1px028O3DLce0/view?usp=shari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WZxd1otfFXq0Q37s__6psYZEy5BjEKH/view?usp=sharing" TargetMode="External"/><Relationship Id="rId2" Type="http://schemas.openxmlformats.org/officeDocument/2006/relationships/hyperlink" Target="https://drive.google.com/file/d/1vYkFj7AhRRHantgM1tR1Rcjg6ow7x4ZB/view?usp=sharing" TargetMode="External"/><Relationship Id="rId1" Type="http://schemas.openxmlformats.org/officeDocument/2006/relationships/hyperlink" Target="https://drive.google.com/file/d/1-pe-Y6jRjdfIytKDQ2tJKGLTtA-EFiXq/view?usp=sharing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rive.google.com/file/d/1m3FGHvJaAYj2ldAoC1i9NbEuqvMliex5/view?usp=sharin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Sevyk2atAOLuesytlYVSakfC2JgBwyA/view?usp=sharing" TargetMode="External"/><Relationship Id="rId2" Type="http://schemas.openxmlformats.org/officeDocument/2006/relationships/hyperlink" Target="https://drive.google.com/file/d/17jwndKBZb62Nsl-KCKotwnJGCq1hYFZS/view?usp=sharing" TargetMode="External"/><Relationship Id="rId1" Type="http://schemas.openxmlformats.org/officeDocument/2006/relationships/hyperlink" Target="https://drive.google.com/file/d/10hcC9hyyEJPmBKBQZwCZ7-kGQm_hD-LM/view?usp=sharing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drive.google.com/file/d/1mKLFx-Lx1MwyBbV28CsG2T7fhViTTX00/view?usp=sharin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b6G5sLgMBFKA76-ZDbqZvnRPjks6QJw/view?usp=sharing" TargetMode="External"/><Relationship Id="rId2" Type="http://schemas.openxmlformats.org/officeDocument/2006/relationships/hyperlink" Target="https://drive.google.com/file/d/1Q7KBiT20vKbBu-UYDEk8-PMpl-pWXIxY/view?usp=sharing" TargetMode="External"/><Relationship Id="rId1" Type="http://schemas.openxmlformats.org/officeDocument/2006/relationships/hyperlink" Target="https://drive.google.com/file/d/1li5jqX3dpHYJRT6MqfWJotdqC_1IAwDY/view?usp=sharing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drive.google.com/file/d/1JTWM7byVjnhHoxLbSukZFEZFj2OVAn2s/view?usp=sharing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hyperlink" Target="https://drive.google.com/open?id=1Qi1OOv1nXEcoBK0MzoJCcd9ecEymlFz9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drive.google.com/open?id=1Qi1OOv1nXEcoBK0MzoJCcd9ecEymlFz9" TargetMode="External"/><Relationship Id="rId1" Type="http://schemas.openxmlformats.org/officeDocument/2006/relationships/hyperlink" Target="https://drive.google.com/open?id=1Qi1OOv1nXEcoBK0MzoJCcd9ecEymlFz9" TargetMode="External"/><Relationship Id="rId6" Type="http://schemas.openxmlformats.org/officeDocument/2006/relationships/hyperlink" Target="https://drive.google.com/file/d/1li5jqX3dpHYJRT6MqfWJotdqC_1IAwDY/view?usp=sharing" TargetMode="External"/><Relationship Id="rId5" Type="http://schemas.openxmlformats.org/officeDocument/2006/relationships/hyperlink" Target="https://drive.google.com/file/d/1TQ_8wVr-fzkMYV2L2jyi9NDdJHalEUkA/view?usp=sharing" TargetMode="External"/><Relationship Id="rId4" Type="http://schemas.openxmlformats.org/officeDocument/2006/relationships/hyperlink" Target="https://drive.google.com/file/d/1464DvWUsxCO70_XouchEpPpUZzVUvPC-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6182F-7741-4035-A4BE-D4F42C728BD1}">
  <dimension ref="A1:O24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18.85546875" customWidth="1"/>
    <col min="5" max="5" width="22.7109375" customWidth="1"/>
    <col min="6" max="6" width="20.42578125" customWidth="1"/>
    <col min="7" max="7" width="20" customWidth="1"/>
    <col min="8" max="8" width="19.7109375" customWidth="1"/>
    <col min="9" max="9" width="16.5703125" customWidth="1"/>
    <col min="10" max="10" width="24.5703125" customWidth="1"/>
    <col min="11" max="11" width="21.42578125" customWidth="1"/>
    <col min="12" max="12" width="61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ht="78" customHeight="1" x14ac:dyDescent="0.25">
      <c r="A2" s="41" t="s">
        <v>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4" spans="1:15" x14ac:dyDescent="0.25">
      <c r="A4" s="39" t="s">
        <v>1</v>
      </c>
      <c r="B4" s="40"/>
      <c r="C4" s="40"/>
      <c r="D4" s="18"/>
      <c r="E4" s="19"/>
      <c r="F4" s="19"/>
      <c r="G4" s="19"/>
      <c r="H4" s="19"/>
      <c r="I4" s="19"/>
      <c r="J4" s="20"/>
      <c r="K4" s="39" t="s">
        <v>2</v>
      </c>
      <c r="L4" s="40"/>
      <c r="M4" s="40"/>
      <c r="N4" s="40"/>
      <c r="O4" s="40"/>
    </row>
    <row r="5" spans="1:15" x14ac:dyDescent="0.25">
      <c r="A5" s="42" t="s">
        <v>4</v>
      </c>
      <c r="B5" s="40"/>
      <c r="C5" s="40"/>
      <c r="D5" s="21"/>
      <c r="E5" s="21"/>
      <c r="F5" s="21"/>
      <c r="G5" s="21"/>
      <c r="H5" s="21"/>
      <c r="I5" s="21"/>
      <c r="J5" s="21"/>
      <c r="K5" s="42" t="s">
        <v>5</v>
      </c>
      <c r="L5" s="40"/>
      <c r="M5" s="40"/>
      <c r="N5" s="40"/>
      <c r="O5" s="40"/>
    </row>
    <row r="6" spans="1:15" hidden="1" x14ac:dyDescent="0.25">
      <c r="A6" s="22" t="s">
        <v>7</v>
      </c>
      <c r="B6" s="22" t="s">
        <v>8</v>
      </c>
      <c r="C6" s="22" t="s">
        <v>8</v>
      </c>
      <c r="D6" s="23"/>
      <c r="E6" s="23"/>
      <c r="F6" s="23"/>
      <c r="G6" s="23"/>
      <c r="H6" s="23"/>
      <c r="I6" s="23"/>
      <c r="J6" s="23"/>
      <c r="K6" s="22" t="s">
        <v>9</v>
      </c>
      <c r="L6" s="22" t="s">
        <v>10</v>
      </c>
      <c r="M6" s="22" t="s">
        <v>11</v>
      </c>
      <c r="N6" s="22" t="s">
        <v>12</v>
      </c>
      <c r="O6" s="22" t="s">
        <v>13</v>
      </c>
    </row>
    <row r="7" spans="1:15" hidden="1" x14ac:dyDescent="0.25">
      <c r="A7" s="22" t="s">
        <v>14</v>
      </c>
      <c r="B7" s="22" t="s">
        <v>15</v>
      </c>
      <c r="C7" s="22" t="s">
        <v>16</v>
      </c>
      <c r="D7" s="22"/>
      <c r="E7" s="22"/>
      <c r="F7" s="22"/>
      <c r="G7" s="22"/>
      <c r="H7" s="22"/>
      <c r="I7" s="22"/>
      <c r="J7" s="22"/>
      <c r="K7" s="22" t="s">
        <v>17</v>
      </c>
      <c r="L7" s="22" t="s">
        <v>18</v>
      </c>
      <c r="M7" s="22" t="s">
        <v>19</v>
      </c>
      <c r="N7" s="22" t="s">
        <v>21</v>
      </c>
      <c r="O7" s="22" t="s">
        <v>22</v>
      </c>
    </row>
    <row r="8" spans="1:15" x14ac:dyDescent="0.25">
      <c r="A8" s="39" t="s">
        <v>23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ht="26.25" x14ac:dyDescent="0.25">
      <c r="A9" s="24" t="s">
        <v>24</v>
      </c>
      <c r="B9" s="24" t="s">
        <v>25</v>
      </c>
      <c r="C9" s="24" t="s">
        <v>26</v>
      </c>
      <c r="D9" s="24" t="s">
        <v>32</v>
      </c>
      <c r="E9" s="24" t="s">
        <v>33</v>
      </c>
      <c r="F9" s="24" t="s">
        <v>34</v>
      </c>
      <c r="G9" s="24" t="s">
        <v>35</v>
      </c>
      <c r="H9" s="24" t="s">
        <v>36</v>
      </c>
      <c r="I9" s="24" t="s">
        <v>37</v>
      </c>
      <c r="J9" s="24" t="s">
        <v>38</v>
      </c>
      <c r="K9" s="24" t="s">
        <v>39</v>
      </c>
      <c r="L9" s="24" t="s">
        <v>27</v>
      </c>
      <c r="M9" s="24" t="s">
        <v>28</v>
      </c>
      <c r="N9" s="24" t="s">
        <v>30</v>
      </c>
      <c r="O9" s="24" t="s">
        <v>31</v>
      </c>
    </row>
    <row r="10" spans="1:15" ht="15" customHeight="1" x14ac:dyDescent="0.25">
      <c r="A10" s="44">
        <v>2024</v>
      </c>
      <c r="B10" s="92">
        <v>45474</v>
      </c>
      <c r="C10" s="43">
        <v>45565</v>
      </c>
      <c r="D10" s="36" t="s">
        <v>67</v>
      </c>
      <c r="E10" s="3" t="s">
        <v>58</v>
      </c>
      <c r="F10" s="5">
        <v>538536281</v>
      </c>
      <c r="G10" s="5">
        <v>1402755.2400000095</v>
      </c>
      <c r="H10" s="5">
        <v>539939036.24000001</v>
      </c>
      <c r="I10" s="5">
        <v>233523408.25</v>
      </c>
      <c r="J10" s="5">
        <v>233523408.25</v>
      </c>
      <c r="K10" s="5">
        <v>306415627.99000001</v>
      </c>
      <c r="L10" s="56" t="s">
        <v>79</v>
      </c>
      <c r="M10" s="53" t="s">
        <v>46</v>
      </c>
      <c r="N10" s="47">
        <v>45565</v>
      </c>
      <c r="O10" s="53"/>
    </row>
    <row r="11" spans="1:15" ht="15" customHeight="1" x14ac:dyDescent="0.25">
      <c r="A11" s="44"/>
      <c r="B11" s="93"/>
      <c r="C11" s="43"/>
      <c r="D11" s="36" t="s">
        <v>69</v>
      </c>
      <c r="E11" s="3" t="s">
        <v>41</v>
      </c>
      <c r="F11" s="5">
        <v>18424473</v>
      </c>
      <c r="G11" s="5">
        <v>572336.55999999866</v>
      </c>
      <c r="H11" s="5">
        <v>18996809.559999999</v>
      </c>
      <c r="I11" s="5">
        <v>4787803.67</v>
      </c>
      <c r="J11" s="5">
        <v>4787803.67</v>
      </c>
      <c r="K11" s="5">
        <v>14209005.889999999</v>
      </c>
      <c r="L11" s="57"/>
      <c r="M11" s="54"/>
      <c r="N11" s="48"/>
      <c r="O11" s="54"/>
    </row>
    <row r="12" spans="1:15" ht="15" customHeight="1" x14ac:dyDescent="0.25">
      <c r="A12" s="44"/>
      <c r="B12" s="93"/>
      <c r="C12" s="43"/>
      <c r="D12" s="36" t="s">
        <v>71</v>
      </c>
      <c r="E12" s="3" t="s">
        <v>42</v>
      </c>
      <c r="F12" s="5">
        <v>1801495560</v>
      </c>
      <c r="G12" s="5">
        <v>6398185.3800001144</v>
      </c>
      <c r="H12" s="5">
        <v>1807893745.3800001</v>
      </c>
      <c r="I12" s="5">
        <v>499270691.23000002</v>
      </c>
      <c r="J12" s="5">
        <v>499270691.23000002</v>
      </c>
      <c r="K12" s="5">
        <v>1308623054.1500001</v>
      </c>
      <c r="L12" s="57"/>
      <c r="M12" s="54"/>
      <c r="N12" s="48"/>
      <c r="O12" s="54"/>
    </row>
    <row r="13" spans="1:15" ht="15" customHeight="1" x14ac:dyDescent="0.25">
      <c r="A13" s="44"/>
      <c r="B13" s="93"/>
      <c r="C13" s="43"/>
      <c r="D13" s="36">
        <v>4000</v>
      </c>
      <c r="E13" s="3" t="s">
        <v>43</v>
      </c>
      <c r="F13" s="5">
        <v>0</v>
      </c>
      <c r="G13" s="5">
        <v>69658120.810000002</v>
      </c>
      <c r="H13" s="5">
        <v>69658120.810000002</v>
      </c>
      <c r="I13" s="5">
        <v>69658120.810000002</v>
      </c>
      <c r="J13" s="5">
        <v>69658120.810000002</v>
      </c>
      <c r="K13" s="5">
        <v>0</v>
      </c>
      <c r="L13" s="57"/>
      <c r="M13" s="54"/>
      <c r="N13" s="48"/>
      <c r="O13" s="54"/>
    </row>
    <row r="14" spans="1:15" ht="15" customHeight="1" x14ac:dyDescent="0.25">
      <c r="A14" s="44"/>
      <c r="B14" s="93"/>
      <c r="C14" s="43"/>
      <c r="D14" s="36">
        <v>5000</v>
      </c>
      <c r="E14" s="3" t="s">
        <v>51</v>
      </c>
      <c r="F14" s="5">
        <v>0</v>
      </c>
      <c r="G14" s="5">
        <v>814528.06</v>
      </c>
      <c r="H14" s="5">
        <v>814528.06</v>
      </c>
      <c r="I14" s="5">
        <v>0</v>
      </c>
      <c r="J14" s="5">
        <v>0</v>
      </c>
      <c r="K14" s="5">
        <v>814528.06</v>
      </c>
      <c r="L14" s="57"/>
      <c r="M14" s="54"/>
      <c r="N14" s="48"/>
      <c r="O14" s="54"/>
    </row>
    <row r="15" spans="1:15" ht="15" customHeight="1" x14ac:dyDescent="0.25">
      <c r="A15" s="44"/>
      <c r="B15" s="94"/>
      <c r="C15" s="43"/>
      <c r="D15" s="36" t="s">
        <v>74</v>
      </c>
      <c r="E15" s="3" t="s">
        <v>59</v>
      </c>
      <c r="F15" s="5">
        <v>73000000</v>
      </c>
      <c r="G15" s="5">
        <v>-1402755.2399999946</v>
      </c>
      <c r="H15" s="5">
        <v>71597244.760000005</v>
      </c>
      <c r="I15" s="5">
        <v>0</v>
      </c>
      <c r="J15" s="5">
        <v>0</v>
      </c>
      <c r="K15" s="5">
        <v>71597244.760000005</v>
      </c>
      <c r="L15" s="58"/>
      <c r="M15" s="55"/>
      <c r="N15" s="49"/>
      <c r="O15" s="55"/>
    </row>
    <row r="16" spans="1:15" ht="15" customHeight="1" x14ac:dyDescent="0.25">
      <c r="A16" s="44">
        <v>2024</v>
      </c>
      <c r="B16" s="43">
        <v>45383</v>
      </c>
      <c r="C16" s="43">
        <v>45473</v>
      </c>
      <c r="D16" s="36" t="s">
        <v>67</v>
      </c>
      <c r="E16" s="3" t="s">
        <v>58</v>
      </c>
      <c r="F16" s="5">
        <v>538536281</v>
      </c>
      <c r="G16" s="5">
        <v>1402755.2400000095</v>
      </c>
      <c r="H16" s="5">
        <v>539939036.24000001</v>
      </c>
      <c r="I16" s="5">
        <v>233523408.25</v>
      </c>
      <c r="J16" s="5">
        <v>233523408.25</v>
      </c>
      <c r="K16" s="5">
        <v>306415627.99000001</v>
      </c>
      <c r="L16" s="45" t="s">
        <v>78</v>
      </c>
      <c r="M16" s="37" t="s">
        <v>46</v>
      </c>
      <c r="N16" s="38">
        <v>45473</v>
      </c>
      <c r="O16" s="37"/>
    </row>
    <row r="17" spans="1:15" ht="15" customHeight="1" x14ac:dyDescent="0.25">
      <c r="A17" s="44"/>
      <c r="B17" s="43"/>
      <c r="C17" s="43"/>
      <c r="D17" s="36" t="s">
        <v>69</v>
      </c>
      <c r="E17" s="3" t="s">
        <v>41</v>
      </c>
      <c r="F17" s="5">
        <v>18424473</v>
      </c>
      <c r="G17" s="5">
        <v>572336.55999999866</v>
      </c>
      <c r="H17" s="5">
        <v>18996809.559999999</v>
      </c>
      <c r="I17" s="5">
        <v>4787803.67</v>
      </c>
      <c r="J17" s="5">
        <v>4787803.67</v>
      </c>
      <c r="K17" s="5">
        <v>14209005.889999999</v>
      </c>
      <c r="L17" s="45"/>
      <c r="M17" s="37"/>
      <c r="N17" s="38"/>
      <c r="O17" s="37"/>
    </row>
    <row r="18" spans="1:15" ht="15" customHeight="1" x14ac:dyDescent="0.25">
      <c r="A18" s="44"/>
      <c r="B18" s="43"/>
      <c r="C18" s="43"/>
      <c r="D18" s="36" t="s">
        <v>71</v>
      </c>
      <c r="E18" s="3" t="s">
        <v>42</v>
      </c>
      <c r="F18" s="5">
        <v>1801495560</v>
      </c>
      <c r="G18" s="5">
        <v>6398185.3800001144</v>
      </c>
      <c r="H18" s="5">
        <v>1807893745.3800001</v>
      </c>
      <c r="I18" s="5">
        <v>499270691.23000002</v>
      </c>
      <c r="J18" s="5">
        <v>499270691.23000002</v>
      </c>
      <c r="K18" s="5">
        <v>1308623054.1500001</v>
      </c>
      <c r="L18" s="45"/>
      <c r="M18" s="37"/>
      <c r="N18" s="38"/>
      <c r="O18" s="37"/>
    </row>
    <row r="19" spans="1:15" ht="15" customHeight="1" x14ac:dyDescent="0.25">
      <c r="A19" s="44"/>
      <c r="B19" s="43"/>
      <c r="C19" s="43"/>
      <c r="D19" s="36">
        <v>5000</v>
      </c>
      <c r="E19" s="3" t="s">
        <v>51</v>
      </c>
      <c r="F19" s="5">
        <v>0</v>
      </c>
      <c r="G19" s="5">
        <v>814528.06</v>
      </c>
      <c r="H19" s="5">
        <v>814528.06</v>
      </c>
      <c r="I19" s="5">
        <v>0</v>
      </c>
      <c r="J19" s="5">
        <v>0</v>
      </c>
      <c r="K19" s="5">
        <v>814528.06</v>
      </c>
      <c r="L19" s="45"/>
      <c r="M19" s="37"/>
      <c r="N19" s="38"/>
      <c r="O19" s="37"/>
    </row>
    <row r="20" spans="1:15" ht="15" customHeight="1" x14ac:dyDescent="0.25">
      <c r="A20" s="44"/>
      <c r="B20" s="43"/>
      <c r="C20" s="43"/>
      <c r="D20" s="36" t="s">
        <v>74</v>
      </c>
      <c r="E20" s="3" t="s">
        <v>59</v>
      </c>
      <c r="F20" s="5">
        <v>73000000</v>
      </c>
      <c r="G20" s="5">
        <v>-1402755.2399999946</v>
      </c>
      <c r="H20" s="5">
        <v>71597244.760000005</v>
      </c>
      <c r="I20" s="5">
        <v>0</v>
      </c>
      <c r="J20" s="5">
        <v>0</v>
      </c>
      <c r="K20" s="5">
        <v>71597244.760000005</v>
      </c>
      <c r="L20" s="45"/>
      <c r="M20" s="37"/>
      <c r="N20" s="38"/>
      <c r="O20" s="37"/>
    </row>
    <row r="21" spans="1:15" ht="15" customHeight="1" x14ac:dyDescent="0.25">
      <c r="A21" s="44">
        <v>2024</v>
      </c>
      <c r="B21" s="43">
        <v>45292</v>
      </c>
      <c r="C21" s="43">
        <v>45382</v>
      </c>
      <c r="D21" s="36" t="s">
        <v>67</v>
      </c>
      <c r="E21" s="3" t="s">
        <v>58</v>
      </c>
      <c r="F21" s="5">
        <v>538536281</v>
      </c>
      <c r="G21" s="5">
        <v>16421.399999976158</v>
      </c>
      <c r="H21" s="5">
        <v>538552702.39999998</v>
      </c>
      <c r="I21" s="5">
        <v>110140430.33000001</v>
      </c>
      <c r="J21" s="5">
        <v>110140430.33000001</v>
      </c>
      <c r="K21" s="5">
        <v>428412272.06999993</v>
      </c>
      <c r="L21" s="45" t="s">
        <v>77</v>
      </c>
      <c r="M21" s="37" t="s">
        <v>46</v>
      </c>
      <c r="N21" s="38">
        <v>45382</v>
      </c>
      <c r="O21" s="37"/>
    </row>
    <row r="22" spans="1:15" x14ac:dyDescent="0.25">
      <c r="A22" s="44"/>
      <c r="B22" s="43"/>
      <c r="C22" s="43"/>
      <c r="D22" s="36" t="s">
        <v>69</v>
      </c>
      <c r="E22" s="3" t="s">
        <v>41</v>
      </c>
      <c r="F22" s="5">
        <v>18424473</v>
      </c>
      <c r="G22" s="5">
        <v>0</v>
      </c>
      <c r="H22" s="5">
        <v>18424473</v>
      </c>
      <c r="I22" s="5">
        <v>262038.99</v>
      </c>
      <c r="J22" s="5">
        <v>262038.99</v>
      </c>
      <c r="K22" s="5">
        <v>18162434.010000002</v>
      </c>
      <c r="L22" s="45"/>
      <c r="M22" s="37"/>
      <c r="N22" s="38"/>
      <c r="O22" s="37"/>
    </row>
    <row r="23" spans="1:15" x14ac:dyDescent="0.25">
      <c r="A23" s="44"/>
      <c r="B23" s="43"/>
      <c r="C23" s="43"/>
      <c r="D23" s="36" t="s">
        <v>71</v>
      </c>
      <c r="E23" s="3" t="s">
        <v>42</v>
      </c>
      <c r="F23" s="5">
        <v>1801495560</v>
      </c>
      <c r="G23" s="5">
        <v>50</v>
      </c>
      <c r="H23" s="5">
        <v>1801495610</v>
      </c>
      <c r="I23" s="5">
        <v>183249250.59999999</v>
      </c>
      <c r="J23" s="5">
        <v>183249250.59999999</v>
      </c>
      <c r="K23" s="5">
        <v>1618246359.4000001</v>
      </c>
      <c r="L23" s="45"/>
      <c r="M23" s="37"/>
      <c r="N23" s="38"/>
      <c r="O23" s="37"/>
    </row>
    <row r="24" spans="1:15" ht="15.75" customHeight="1" x14ac:dyDescent="0.25">
      <c r="A24" s="44"/>
      <c r="B24" s="43"/>
      <c r="C24" s="43"/>
      <c r="D24" s="36" t="s">
        <v>74</v>
      </c>
      <c r="E24" s="3" t="s">
        <v>59</v>
      </c>
      <c r="F24" s="5">
        <v>73000000</v>
      </c>
      <c r="G24" s="5">
        <v>-73000000</v>
      </c>
      <c r="H24" s="5">
        <v>0</v>
      </c>
      <c r="I24" s="5">
        <v>0</v>
      </c>
      <c r="J24" s="5">
        <v>0</v>
      </c>
      <c r="K24" s="5">
        <v>0</v>
      </c>
      <c r="L24" s="45"/>
      <c r="M24" s="37"/>
      <c r="N24" s="38"/>
      <c r="O24" s="37"/>
    </row>
  </sheetData>
  <mergeCells count="29">
    <mergeCell ref="B10:B15"/>
    <mergeCell ref="A10:A15"/>
    <mergeCell ref="L10:L15"/>
    <mergeCell ref="M10:M15"/>
    <mergeCell ref="N10:N15"/>
    <mergeCell ref="O10:O15"/>
    <mergeCell ref="C10:C15"/>
    <mergeCell ref="N16:N20"/>
    <mergeCell ref="C21:C24"/>
    <mergeCell ref="B21:B24"/>
    <mergeCell ref="A21:A24"/>
    <mergeCell ref="L21:L24"/>
    <mergeCell ref="M21:M24"/>
    <mergeCell ref="O16:O20"/>
    <mergeCell ref="N21:N24"/>
    <mergeCell ref="O21:O24"/>
    <mergeCell ref="A8:O8"/>
    <mergeCell ref="A2:O2"/>
    <mergeCell ref="A4:C4"/>
    <mergeCell ref="K4:M4"/>
    <mergeCell ref="N4:O4"/>
    <mergeCell ref="A5:C5"/>
    <mergeCell ref="K5:M5"/>
    <mergeCell ref="N5:O5"/>
    <mergeCell ref="C16:C20"/>
    <mergeCell ref="B16:B20"/>
    <mergeCell ref="A16:A20"/>
    <mergeCell ref="L16:L20"/>
    <mergeCell ref="M16:M20"/>
  </mergeCells>
  <hyperlinks>
    <hyperlink ref="L21" r:id="rId1" xr:uid="{256F927B-0985-41D0-9251-3CD5ED6299FF}"/>
    <hyperlink ref="L16" r:id="rId2" xr:uid="{F6195361-1C15-4888-BBD1-026BA4B05631}"/>
    <hyperlink ref="L10" r:id="rId3" xr:uid="{10C5F45D-D5C8-4FB7-9E67-FA1E221ACAD2}"/>
  </hyperlinks>
  <pageMargins left="0.70866141732283472" right="0.70866141732283472" top="0.74803149606299213" bottom="0.74803149606299213" header="0.31496062992125984" footer="0.31496062992125984"/>
  <pageSetup scale="60" orientation="landscape" r:id="rId4"/>
  <ignoredErrors>
    <ignoredError sqref="D21:K24 D16:D20 D10:K15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B009-F70B-47A1-95B2-BB669F149A6A}">
  <dimension ref="A1:P35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18.85546875" customWidth="1"/>
    <col min="5" max="5" width="22.7109375" customWidth="1"/>
    <col min="6" max="6" width="20.42578125" customWidth="1"/>
    <col min="7" max="7" width="20" customWidth="1"/>
    <col min="8" max="8" width="19.7109375" customWidth="1"/>
    <col min="9" max="9" width="16.5703125" customWidth="1"/>
    <col min="10" max="10" width="24.5703125" customWidth="1"/>
    <col min="11" max="11" width="21.42578125" customWidth="1"/>
    <col min="12" max="12" width="61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ht="78" customHeight="1" x14ac:dyDescent="0.25">
      <c r="A2" s="41" t="s">
        <v>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4" spans="1:16" x14ac:dyDescent="0.25">
      <c r="A4" s="39" t="s">
        <v>1</v>
      </c>
      <c r="B4" s="40"/>
      <c r="C4" s="40"/>
      <c r="D4" s="18"/>
      <c r="E4" s="19"/>
      <c r="F4" s="19"/>
      <c r="G4" s="19"/>
      <c r="H4" s="19"/>
      <c r="I4" s="19"/>
      <c r="J4" s="20"/>
      <c r="K4" s="39" t="s">
        <v>2</v>
      </c>
      <c r="L4" s="40"/>
      <c r="M4" s="40"/>
      <c r="N4" s="39" t="s">
        <v>3</v>
      </c>
      <c r="O4" s="40"/>
      <c r="P4" s="40"/>
    </row>
    <row r="5" spans="1:16" x14ac:dyDescent="0.25">
      <c r="A5" s="42" t="s">
        <v>4</v>
      </c>
      <c r="B5" s="40"/>
      <c r="C5" s="40"/>
      <c r="D5" s="21"/>
      <c r="E5" s="21"/>
      <c r="F5" s="21"/>
      <c r="G5" s="21"/>
      <c r="H5" s="21"/>
      <c r="I5" s="21"/>
      <c r="J5" s="21"/>
      <c r="K5" s="42" t="s">
        <v>5</v>
      </c>
      <c r="L5" s="40"/>
      <c r="M5" s="40"/>
      <c r="N5" s="42" t="s">
        <v>6</v>
      </c>
      <c r="O5" s="40"/>
      <c r="P5" s="40"/>
    </row>
    <row r="6" spans="1:16" hidden="1" x14ac:dyDescent="0.25">
      <c r="A6" s="22" t="s">
        <v>7</v>
      </c>
      <c r="B6" s="22" t="s">
        <v>8</v>
      </c>
      <c r="C6" s="22" t="s">
        <v>8</v>
      </c>
      <c r="D6" s="23"/>
      <c r="E6" s="23"/>
      <c r="F6" s="23"/>
      <c r="G6" s="23"/>
      <c r="H6" s="23"/>
      <c r="I6" s="23"/>
      <c r="J6" s="23"/>
      <c r="K6" s="22" t="s">
        <v>9</v>
      </c>
      <c r="L6" s="22" t="s">
        <v>10</v>
      </c>
      <c r="M6" s="22" t="s">
        <v>11</v>
      </c>
      <c r="N6" s="22" t="s">
        <v>8</v>
      </c>
      <c r="O6" s="22" t="s">
        <v>12</v>
      </c>
      <c r="P6" s="22" t="s">
        <v>13</v>
      </c>
    </row>
    <row r="7" spans="1:16" hidden="1" x14ac:dyDescent="0.25">
      <c r="A7" s="22" t="s">
        <v>14</v>
      </c>
      <c r="B7" s="22" t="s">
        <v>15</v>
      </c>
      <c r="C7" s="22" t="s">
        <v>16</v>
      </c>
      <c r="D7" s="22"/>
      <c r="E7" s="22"/>
      <c r="F7" s="22"/>
      <c r="G7" s="22"/>
      <c r="H7" s="22"/>
      <c r="I7" s="22"/>
      <c r="J7" s="22"/>
      <c r="K7" s="22" t="s">
        <v>17</v>
      </c>
      <c r="L7" s="22" t="s">
        <v>18</v>
      </c>
      <c r="M7" s="22" t="s">
        <v>19</v>
      </c>
      <c r="N7" s="22" t="s">
        <v>20</v>
      </c>
      <c r="O7" s="22" t="s">
        <v>21</v>
      </c>
      <c r="P7" s="22" t="s">
        <v>22</v>
      </c>
    </row>
    <row r="8" spans="1:16" x14ac:dyDescent="0.25">
      <c r="A8" s="39" t="s">
        <v>23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26.25" x14ac:dyDescent="0.25">
      <c r="A9" s="24" t="s">
        <v>24</v>
      </c>
      <c r="B9" s="24" t="s">
        <v>25</v>
      </c>
      <c r="C9" s="24" t="s">
        <v>26</v>
      </c>
      <c r="D9" s="24" t="s">
        <v>32</v>
      </c>
      <c r="E9" s="24" t="s">
        <v>33</v>
      </c>
      <c r="F9" s="24" t="s">
        <v>34</v>
      </c>
      <c r="G9" s="24" t="s">
        <v>35</v>
      </c>
      <c r="H9" s="24" t="s">
        <v>36</v>
      </c>
      <c r="I9" s="24" t="s">
        <v>37</v>
      </c>
      <c r="J9" s="24" t="s">
        <v>38</v>
      </c>
      <c r="K9" s="24" t="s">
        <v>39</v>
      </c>
      <c r="L9" s="24" t="s">
        <v>27</v>
      </c>
      <c r="M9" s="24" t="s">
        <v>28</v>
      </c>
      <c r="N9" s="24" t="s">
        <v>29</v>
      </c>
      <c r="O9" s="24" t="s">
        <v>30</v>
      </c>
      <c r="P9" s="24" t="s">
        <v>31</v>
      </c>
    </row>
    <row r="10" spans="1:16" s="17" customFormat="1" ht="15" customHeight="1" x14ac:dyDescent="0.25">
      <c r="A10" s="53">
        <v>2023</v>
      </c>
      <c r="B10" s="47">
        <v>45200</v>
      </c>
      <c r="C10" s="47">
        <v>45291</v>
      </c>
      <c r="D10" s="31" t="s">
        <v>67</v>
      </c>
      <c r="E10" s="35" t="s">
        <v>58</v>
      </c>
      <c r="F10" s="32" t="s">
        <v>68</v>
      </c>
      <c r="G10" s="33">
        <v>4694591</v>
      </c>
      <c r="H10" s="33">
        <v>523071401</v>
      </c>
      <c r="I10" s="33">
        <v>522668384</v>
      </c>
      <c r="J10" s="33">
        <v>522664805</v>
      </c>
      <c r="K10" s="33">
        <v>403017</v>
      </c>
      <c r="L10" s="56" t="s">
        <v>76</v>
      </c>
      <c r="M10" s="50" t="s">
        <v>46</v>
      </c>
      <c r="N10" s="59">
        <v>45306</v>
      </c>
      <c r="O10" s="59">
        <v>45291</v>
      </c>
      <c r="P10" s="50"/>
    </row>
    <row r="11" spans="1:16" s="17" customFormat="1" ht="15" customHeight="1" x14ac:dyDescent="0.25">
      <c r="A11" s="54"/>
      <c r="B11" s="48"/>
      <c r="C11" s="48"/>
      <c r="D11" s="31" t="s">
        <v>69</v>
      </c>
      <c r="E11" s="35" t="s">
        <v>41</v>
      </c>
      <c r="F11" s="32" t="s">
        <v>70</v>
      </c>
      <c r="G11" s="33">
        <v>4391955</v>
      </c>
      <c r="H11" s="33">
        <v>17561793</v>
      </c>
      <c r="I11" s="33">
        <v>17220179</v>
      </c>
      <c r="J11" s="33">
        <v>15418298</v>
      </c>
      <c r="K11" s="33">
        <v>341614</v>
      </c>
      <c r="L11" s="57"/>
      <c r="M11" s="51"/>
      <c r="N11" s="60"/>
      <c r="O11" s="60"/>
      <c r="P11" s="51"/>
    </row>
    <row r="12" spans="1:16" s="17" customFormat="1" ht="15" customHeight="1" x14ac:dyDescent="0.25">
      <c r="A12" s="54"/>
      <c r="B12" s="48"/>
      <c r="C12" s="48"/>
      <c r="D12" s="31" t="s">
        <v>71</v>
      </c>
      <c r="E12" s="35" t="s">
        <v>42</v>
      </c>
      <c r="F12" s="32" t="s">
        <v>72</v>
      </c>
      <c r="G12" s="33">
        <f>H12-F12</f>
        <v>188968728</v>
      </c>
      <c r="H12" s="33">
        <v>1888438990</v>
      </c>
      <c r="I12" s="33">
        <v>1886507503</v>
      </c>
      <c r="J12" s="33">
        <v>1731059049</v>
      </c>
      <c r="K12" s="33">
        <v>157379941</v>
      </c>
      <c r="L12" s="57"/>
      <c r="M12" s="51"/>
      <c r="N12" s="60"/>
      <c r="O12" s="60"/>
      <c r="P12" s="51"/>
    </row>
    <row r="13" spans="1:16" s="17" customFormat="1" ht="15" customHeight="1" x14ac:dyDescent="0.25">
      <c r="A13" s="54"/>
      <c r="B13" s="48"/>
      <c r="C13" s="48"/>
      <c r="D13" s="31" t="s">
        <v>73</v>
      </c>
      <c r="E13" s="35" t="s">
        <v>51</v>
      </c>
      <c r="F13" s="32">
        <v>0</v>
      </c>
      <c r="G13" s="33">
        <f>H13-F13</f>
        <v>15375310</v>
      </c>
      <c r="H13" s="33">
        <v>15375310</v>
      </c>
      <c r="I13" s="33">
        <v>14775300</v>
      </c>
      <c r="J13" s="33">
        <v>3688128</v>
      </c>
      <c r="K13" s="33">
        <v>600010</v>
      </c>
      <c r="L13" s="57"/>
      <c r="M13" s="51"/>
      <c r="N13" s="60"/>
      <c r="O13" s="60"/>
      <c r="P13" s="51"/>
    </row>
    <row r="14" spans="1:16" s="17" customFormat="1" ht="15" customHeight="1" x14ac:dyDescent="0.25">
      <c r="A14" s="55"/>
      <c r="B14" s="49"/>
      <c r="C14" s="49"/>
      <c r="D14" s="31" t="s">
        <v>74</v>
      </c>
      <c r="E14" s="35" t="s">
        <v>59</v>
      </c>
      <c r="F14" s="32" t="s">
        <v>75</v>
      </c>
      <c r="G14" s="34">
        <v>-68398255</v>
      </c>
      <c r="H14" s="33">
        <v>1991362</v>
      </c>
      <c r="I14" s="33">
        <v>0</v>
      </c>
      <c r="J14" s="33">
        <v>0</v>
      </c>
      <c r="K14" s="33">
        <f>H14-I14</f>
        <v>1991362</v>
      </c>
      <c r="L14" s="58"/>
      <c r="M14" s="52"/>
      <c r="N14" s="61"/>
      <c r="O14" s="61"/>
      <c r="P14" s="52"/>
    </row>
    <row r="15" spans="1:16" s="17" customFormat="1" ht="15" customHeight="1" x14ac:dyDescent="0.25">
      <c r="A15" s="53">
        <v>2023</v>
      </c>
      <c r="B15" s="47">
        <v>45108</v>
      </c>
      <c r="C15" s="47">
        <v>45199</v>
      </c>
      <c r="D15" s="2">
        <v>1000</v>
      </c>
      <c r="E15" s="3" t="s">
        <v>40</v>
      </c>
      <c r="F15" s="5">
        <v>527765992</v>
      </c>
      <c r="G15" s="5">
        <f>H15-F15</f>
        <v>6752390.6999999881</v>
      </c>
      <c r="H15" s="5">
        <v>534518382.69999999</v>
      </c>
      <c r="I15" s="5">
        <v>358910467.20999998</v>
      </c>
      <c r="J15" s="5">
        <f>I15</f>
        <v>358910467.20999998</v>
      </c>
      <c r="K15" s="5">
        <f>H15-I15</f>
        <v>175607915.49000001</v>
      </c>
      <c r="L15" s="62" t="s">
        <v>66</v>
      </c>
      <c r="M15" s="50" t="s">
        <v>46</v>
      </c>
      <c r="N15" s="59">
        <v>45213</v>
      </c>
      <c r="O15" s="59">
        <v>45199</v>
      </c>
      <c r="P15" s="50"/>
    </row>
    <row r="16" spans="1:16" s="17" customFormat="1" ht="15" customHeight="1" x14ac:dyDescent="0.25">
      <c r="A16" s="54"/>
      <c r="B16" s="48"/>
      <c r="C16" s="48"/>
      <c r="D16" s="2">
        <v>2000</v>
      </c>
      <c r="E16" s="3" t="s">
        <v>41</v>
      </c>
      <c r="F16" s="5">
        <v>13169838</v>
      </c>
      <c r="G16" s="5">
        <f t="shared" ref="G16:G21" si="0">H16-F16</f>
        <v>4303814.9200000018</v>
      </c>
      <c r="H16" s="5">
        <v>17473652.920000002</v>
      </c>
      <c r="I16" s="5">
        <v>5309091.51</v>
      </c>
      <c r="J16" s="5">
        <f t="shared" ref="J16:J21" si="1">I16</f>
        <v>5309091.51</v>
      </c>
      <c r="K16" s="5">
        <f t="shared" ref="K16:K21" si="2">H16-I16</f>
        <v>12164561.410000002</v>
      </c>
      <c r="L16" s="63"/>
      <c r="M16" s="51"/>
      <c r="N16" s="60"/>
      <c r="O16" s="60"/>
      <c r="P16" s="51"/>
    </row>
    <row r="17" spans="1:16" s="17" customFormat="1" ht="15" customHeight="1" x14ac:dyDescent="0.25">
      <c r="A17" s="54"/>
      <c r="B17" s="48"/>
      <c r="C17" s="48"/>
      <c r="D17" s="2">
        <v>3000</v>
      </c>
      <c r="E17" s="3" t="s">
        <v>42</v>
      </c>
      <c r="F17" s="5">
        <v>1699470262</v>
      </c>
      <c r="G17" s="5">
        <f t="shared" si="0"/>
        <v>43312462.680000067</v>
      </c>
      <c r="H17" s="5">
        <v>1742782724.6800001</v>
      </c>
      <c r="I17" s="5">
        <v>1165065359.8</v>
      </c>
      <c r="J17" s="5">
        <f t="shared" si="1"/>
        <v>1165065359.8</v>
      </c>
      <c r="K17" s="5">
        <f t="shared" si="2"/>
        <v>577717364.88000011</v>
      </c>
      <c r="L17" s="63"/>
      <c r="M17" s="51"/>
      <c r="N17" s="60"/>
      <c r="O17" s="60"/>
      <c r="P17" s="51"/>
    </row>
    <row r="18" spans="1:16" s="17" customFormat="1" ht="15" customHeight="1" x14ac:dyDescent="0.25">
      <c r="A18" s="54"/>
      <c r="B18" s="48"/>
      <c r="C18" s="48"/>
      <c r="D18" s="2">
        <v>4000</v>
      </c>
      <c r="E18" s="3"/>
      <c r="F18" s="5">
        <v>0</v>
      </c>
      <c r="G18" s="5">
        <f t="shared" si="0"/>
        <v>0</v>
      </c>
      <c r="H18" s="5">
        <v>0</v>
      </c>
      <c r="I18" s="5">
        <v>0</v>
      </c>
      <c r="J18" s="5">
        <f t="shared" si="1"/>
        <v>0</v>
      </c>
      <c r="K18" s="5">
        <f t="shared" si="2"/>
        <v>0</v>
      </c>
      <c r="L18" s="63"/>
      <c r="M18" s="51"/>
      <c r="N18" s="60"/>
      <c r="O18" s="60"/>
      <c r="P18" s="51"/>
    </row>
    <row r="19" spans="1:16" s="17" customFormat="1" ht="15" customHeight="1" x14ac:dyDescent="0.25">
      <c r="A19" s="54"/>
      <c r="B19" s="48"/>
      <c r="C19" s="48"/>
      <c r="D19" s="2">
        <v>5000</v>
      </c>
      <c r="E19" s="3"/>
      <c r="F19" s="5">
        <v>0</v>
      </c>
      <c r="G19" s="5">
        <f t="shared" si="0"/>
        <v>12741918.789999999</v>
      </c>
      <c r="H19" s="5">
        <v>12741918.789999999</v>
      </c>
      <c r="I19" s="5">
        <v>319580</v>
      </c>
      <c r="J19" s="5">
        <f t="shared" si="1"/>
        <v>319580</v>
      </c>
      <c r="K19" s="5">
        <f t="shared" si="2"/>
        <v>12422338.789999999</v>
      </c>
      <c r="L19" s="63"/>
      <c r="M19" s="51"/>
      <c r="N19" s="60"/>
      <c r="O19" s="60"/>
      <c r="P19" s="51"/>
    </row>
    <row r="20" spans="1:16" s="17" customFormat="1" ht="15" customHeight="1" x14ac:dyDescent="0.25">
      <c r="A20" s="54"/>
      <c r="B20" s="48"/>
      <c r="C20" s="48"/>
      <c r="D20" s="2">
        <v>6000</v>
      </c>
      <c r="E20" s="2"/>
      <c r="F20" s="5">
        <v>0</v>
      </c>
      <c r="G20" s="5">
        <f t="shared" si="0"/>
        <v>0</v>
      </c>
      <c r="H20" s="5">
        <v>0</v>
      </c>
      <c r="I20" s="5">
        <v>0</v>
      </c>
      <c r="J20" s="5">
        <f t="shared" si="1"/>
        <v>0</v>
      </c>
      <c r="K20" s="5">
        <f t="shared" si="2"/>
        <v>0</v>
      </c>
      <c r="L20" s="63"/>
      <c r="M20" s="51"/>
      <c r="N20" s="60"/>
      <c r="O20" s="60"/>
      <c r="P20" s="51"/>
    </row>
    <row r="21" spans="1:16" s="17" customFormat="1" ht="15" customHeight="1" x14ac:dyDescent="0.25">
      <c r="A21" s="55"/>
      <c r="B21" s="49"/>
      <c r="C21" s="49"/>
      <c r="D21" s="2">
        <v>7000</v>
      </c>
      <c r="E21" s="2" t="s">
        <v>59</v>
      </c>
      <c r="F21" s="5">
        <v>70389617</v>
      </c>
      <c r="G21" s="5">
        <f t="shared" si="0"/>
        <v>-43171617.159999996</v>
      </c>
      <c r="H21" s="5">
        <v>27217999.84</v>
      </c>
      <c r="I21" s="5">
        <v>0</v>
      </c>
      <c r="J21" s="5">
        <f t="shared" si="1"/>
        <v>0</v>
      </c>
      <c r="K21" s="5">
        <f t="shared" si="2"/>
        <v>27217999.84</v>
      </c>
      <c r="L21" s="64"/>
      <c r="M21" s="52"/>
      <c r="N21" s="61"/>
      <c r="O21" s="61"/>
      <c r="P21" s="52"/>
    </row>
    <row r="22" spans="1:16" s="17" customFormat="1" ht="15" customHeight="1" x14ac:dyDescent="0.25">
      <c r="A22" s="53">
        <v>2023</v>
      </c>
      <c r="B22" s="47">
        <v>45017</v>
      </c>
      <c r="C22" s="47">
        <v>45107</v>
      </c>
      <c r="D22" s="2">
        <v>1000</v>
      </c>
      <c r="E22" s="3" t="s">
        <v>40</v>
      </c>
      <c r="F22" s="5">
        <v>546231026</v>
      </c>
      <c r="G22" s="5">
        <f>H22-F22</f>
        <v>-16935197.800000012</v>
      </c>
      <c r="H22" s="5">
        <v>529295828.19999999</v>
      </c>
      <c r="I22" s="5">
        <v>121860373</v>
      </c>
      <c r="J22" s="5">
        <f>I22</f>
        <v>121860373</v>
      </c>
      <c r="K22" s="5">
        <f>H22-I22</f>
        <v>407435455.19999999</v>
      </c>
      <c r="L22" s="46" t="s">
        <v>65</v>
      </c>
      <c r="M22" s="37" t="s">
        <v>46</v>
      </c>
      <c r="N22" s="38">
        <v>45121</v>
      </c>
      <c r="O22" s="38">
        <v>45107</v>
      </c>
      <c r="P22" s="37"/>
    </row>
    <row r="23" spans="1:16" s="17" customFormat="1" ht="15" customHeight="1" x14ac:dyDescent="0.25">
      <c r="A23" s="54"/>
      <c r="B23" s="48"/>
      <c r="C23" s="48"/>
      <c r="D23" s="2">
        <v>2000</v>
      </c>
      <c r="E23" s="3" t="s">
        <v>41</v>
      </c>
      <c r="F23" s="5">
        <v>13169838</v>
      </c>
      <c r="G23" s="5">
        <f t="shared" ref="G23:G28" si="3">H23-F23</f>
        <v>195295.86999999918</v>
      </c>
      <c r="H23" s="5">
        <v>13365133.869999999</v>
      </c>
      <c r="I23" s="5">
        <v>500037.18</v>
      </c>
      <c r="J23" s="5">
        <f t="shared" ref="J23:J28" si="4">I23</f>
        <v>500037.18</v>
      </c>
      <c r="K23" s="5">
        <f t="shared" ref="K23:K28" si="5">H23-I23</f>
        <v>12865096.689999999</v>
      </c>
      <c r="L23" s="46"/>
      <c r="M23" s="37"/>
      <c r="N23" s="38"/>
      <c r="O23" s="38"/>
      <c r="P23" s="37"/>
    </row>
    <row r="24" spans="1:16" s="17" customFormat="1" ht="15" customHeight="1" x14ac:dyDescent="0.25">
      <c r="A24" s="54"/>
      <c r="B24" s="48"/>
      <c r="C24" s="48"/>
      <c r="D24" s="2">
        <v>3000</v>
      </c>
      <c r="E24" s="3" t="s">
        <v>42</v>
      </c>
      <c r="F24" s="5">
        <v>1681005228</v>
      </c>
      <c r="G24" s="5">
        <f t="shared" si="3"/>
        <v>18269738.130000114</v>
      </c>
      <c r="H24" s="5">
        <v>1699274966.1300001</v>
      </c>
      <c r="I24" s="5">
        <v>177817004.09</v>
      </c>
      <c r="J24" s="5">
        <f t="shared" si="4"/>
        <v>177817004.09</v>
      </c>
      <c r="K24" s="5">
        <f t="shared" si="5"/>
        <v>1521457962.0400002</v>
      </c>
      <c r="L24" s="46"/>
      <c r="M24" s="37"/>
      <c r="N24" s="38"/>
      <c r="O24" s="38"/>
      <c r="P24" s="37"/>
    </row>
    <row r="25" spans="1:16" s="17" customFormat="1" ht="15" customHeight="1" x14ac:dyDescent="0.25">
      <c r="A25" s="54"/>
      <c r="B25" s="48"/>
      <c r="C25" s="48"/>
      <c r="D25" s="2">
        <v>4000</v>
      </c>
      <c r="E25" s="3"/>
      <c r="F25" s="5">
        <v>0</v>
      </c>
      <c r="G25" s="5">
        <f t="shared" si="3"/>
        <v>0</v>
      </c>
      <c r="H25" s="5">
        <v>0</v>
      </c>
      <c r="I25" s="5">
        <v>0</v>
      </c>
      <c r="J25" s="5">
        <f t="shared" si="4"/>
        <v>0</v>
      </c>
      <c r="K25" s="5">
        <f t="shared" si="5"/>
        <v>0</v>
      </c>
      <c r="L25" s="46"/>
      <c r="M25" s="37"/>
      <c r="N25" s="38"/>
      <c r="O25" s="38"/>
      <c r="P25" s="37"/>
    </row>
    <row r="26" spans="1:16" s="17" customFormat="1" ht="15" customHeight="1" x14ac:dyDescent="0.25">
      <c r="A26" s="54"/>
      <c r="B26" s="48"/>
      <c r="C26" s="48"/>
      <c r="D26" s="2">
        <v>5000</v>
      </c>
      <c r="E26" s="3"/>
      <c r="F26" s="5">
        <v>0</v>
      </c>
      <c r="G26" s="5">
        <f t="shared" si="3"/>
        <v>0</v>
      </c>
      <c r="H26" s="5">
        <v>0</v>
      </c>
      <c r="I26" s="5">
        <v>0</v>
      </c>
      <c r="J26" s="5">
        <f t="shared" si="4"/>
        <v>0</v>
      </c>
      <c r="K26" s="5">
        <f t="shared" si="5"/>
        <v>0</v>
      </c>
      <c r="L26" s="46"/>
      <c r="M26" s="37"/>
      <c r="N26" s="38"/>
      <c r="O26" s="38"/>
      <c r="P26" s="37"/>
    </row>
    <row r="27" spans="1:16" s="17" customFormat="1" ht="15" customHeight="1" x14ac:dyDescent="0.25">
      <c r="A27" s="54"/>
      <c r="B27" s="48"/>
      <c r="C27" s="48"/>
      <c r="D27" s="2">
        <v>6000</v>
      </c>
      <c r="E27" s="2"/>
      <c r="F27" s="5">
        <v>0</v>
      </c>
      <c r="G27" s="5">
        <f t="shared" si="3"/>
        <v>0</v>
      </c>
      <c r="H27" s="5">
        <v>0</v>
      </c>
      <c r="I27" s="5">
        <v>0</v>
      </c>
      <c r="J27" s="5">
        <f t="shared" si="4"/>
        <v>0</v>
      </c>
      <c r="K27" s="5">
        <f t="shared" si="5"/>
        <v>0</v>
      </c>
      <c r="L27" s="46"/>
      <c r="M27" s="37"/>
      <c r="N27" s="38"/>
      <c r="O27" s="38"/>
      <c r="P27" s="37"/>
    </row>
    <row r="28" spans="1:16" s="17" customFormat="1" ht="15" customHeight="1" x14ac:dyDescent="0.25">
      <c r="A28" s="55"/>
      <c r="B28" s="49"/>
      <c r="C28" s="49"/>
      <c r="D28" s="2">
        <v>7000</v>
      </c>
      <c r="E28" s="29" t="s">
        <v>59</v>
      </c>
      <c r="F28" s="5">
        <v>70389617</v>
      </c>
      <c r="G28" s="5">
        <f t="shared" si="3"/>
        <v>-1529836.2199999988</v>
      </c>
      <c r="H28" s="5">
        <v>68859780.780000001</v>
      </c>
      <c r="I28" s="5">
        <v>0</v>
      </c>
      <c r="J28" s="5">
        <f t="shared" si="4"/>
        <v>0</v>
      </c>
      <c r="K28" s="5">
        <f t="shared" si="5"/>
        <v>68859780.780000001</v>
      </c>
      <c r="L28" s="46"/>
      <c r="M28" s="37"/>
      <c r="N28" s="38"/>
      <c r="O28" s="38"/>
      <c r="P28" s="37"/>
    </row>
    <row r="29" spans="1:16" s="17" customFormat="1" ht="15" customHeight="1" x14ac:dyDescent="0.25">
      <c r="A29" s="44">
        <v>2023</v>
      </c>
      <c r="B29" s="43">
        <v>44927</v>
      </c>
      <c r="C29" s="43">
        <v>45016</v>
      </c>
      <c r="D29" s="2">
        <v>1000</v>
      </c>
      <c r="E29" s="3" t="s">
        <v>40</v>
      </c>
      <c r="F29" s="5">
        <v>546231026</v>
      </c>
      <c r="G29" s="5">
        <f>H29-F29</f>
        <v>-16935197.800000012</v>
      </c>
      <c r="H29" s="5">
        <v>529295828.19999999</v>
      </c>
      <c r="I29" s="5">
        <v>121860373</v>
      </c>
      <c r="J29" s="5">
        <f>I29</f>
        <v>121860373</v>
      </c>
      <c r="K29" s="5">
        <f>H29-I29</f>
        <v>407435455.19999999</v>
      </c>
      <c r="L29" s="46" t="s">
        <v>64</v>
      </c>
      <c r="M29" s="37" t="s">
        <v>46</v>
      </c>
      <c r="N29" s="38">
        <v>45030</v>
      </c>
      <c r="O29" s="38">
        <v>45016</v>
      </c>
      <c r="P29" s="37"/>
    </row>
    <row r="30" spans="1:16" s="17" customFormat="1" x14ac:dyDescent="0.25">
      <c r="A30" s="44"/>
      <c r="B30" s="43"/>
      <c r="C30" s="43"/>
      <c r="D30" s="2">
        <v>2000</v>
      </c>
      <c r="E30" s="3" t="s">
        <v>41</v>
      </c>
      <c r="F30" s="5">
        <v>13169838</v>
      </c>
      <c r="G30" s="5">
        <f t="shared" ref="G30:G35" si="6">H30-F30</f>
        <v>195295.86999999918</v>
      </c>
      <c r="H30" s="5">
        <v>13365133.869999999</v>
      </c>
      <c r="I30" s="5">
        <v>500037.18</v>
      </c>
      <c r="J30" s="5">
        <f t="shared" ref="J30:J35" si="7">I30</f>
        <v>500037.18</v>
      </c>
      <c r="K30" s="5">
        <f t="shared" ref="K30:K35" si="8">H30-I30</f>
        <v>12865096.689999999</v>
      </c>
      <c r="L30" s="46"/>
      <c r="M30" s="37"/>
      <c r="N30" s="38"/>
      <c r="O30" s="38"/>
      <c r="P30" s="37"/>
    </row>
    <row r="31" spans="1:16" s="17" customFormat="1" x14ac:dyDescent="0.25">
      <c r="A31" s="44"/>
      <c r="B31" s="43"/>
      <c r="C31" s="43"/>
      <c r="D31" s="2">
        <v>3000</v>
      </c>
      <c r="E31" s="3" t="s">
        <v>42</v>
      </c>
      <c r="F31" s="5">
        <v>1681005228</v>
      </c>
      <c r="G31" s="5">
        <f t="shared" si="6"/>
        <v>18269738.130000114</v>
      </c>
      <c r="H31" s="5">
        <v>1699274966.1300001</v>
      </c>
      <c r="I31" s="5">
        <v>177817004.09</v>
      </c>
      <c r="J31" s="5">
        <f t="shared" si="7"/>
        <v>177817004.09</v>
      </c>
      <c r="K31" s="5">
        <f t="shared" si="8"/>
        <v>1521457962.0400002</v>
      </c>
      <c r="L31" s="46"/>
      <c r="M31" s="37"/>
      <c r="N31" s="38"/>
      <c r="O31" s="38"/>
      <c r="P31" s="37"/>
    </row>
    <row r="32" spans="1:16" s="17" customFormat="1" x14ac:dyDescent="0.25">
      <c r="A32" s="44"/>
      <c r="B32" s="43"/>
      <c r="C32" s="43"/>
      <c r="D32" s="2">
        <v>4000</v>
      </c>
      <c r="E32" s="3"/>
      <c r="F32" s="5">
        <v>0</v>
      </c>
      <c r="G32" s="5">
        <f t="shared" si="6"/>
        <v>0</v>
      </c>
      <c r="H32" s="5">
        <v>0</v>
      </c>
      <c r="I32" s="5">
        <v>0</v>
      </c>
      <c r="J32" s="5">
        <f t="shared" si="7"/>
        <v>0</v>
      </c>
      <c r="K32" s="5">
        <f t="shared" si="8"/>
        <v>0</v>
      </c>
      <c r="L32" s="46"/>
      <c r="M32" s="37"/>
      <c r="N32" s="38"/>
      <c r="O32" s="38"/>
      <c r="P32" s="37"/>
    </row>
    <row r="33" spans="1:16" s="17" customFormat="1" x14ac:dyDescent="0.25">
      <c r="A33" s="44"/>
      <c r="B33" s="43"/>
      <c r="C33" s="43"/>
      <c r="D33" s="2">
        <v>5000</v>
      </c>
      <c r="E33" s="3"/>
      <c r="F33" s="5">
        <v>0</v>
      </c>
      <c r="G33" s="5">
        <f t="shared" si="6"/>
        <v>0</v>
      </c>
      <c r="H33" s="5">
        <v>0</v>
      </c>
      <c r="I33" s="5">
        <v>0</v>
      </c>
      <c r="J33" s="5">
        <f t="shared" si="7"/>
        <v>0</v>
      </c>
      <c r="K33" s="5">
        <f t="shared" si="8"/>
        <v>0</v>
      </c>
      <c r="L33" s="46"/>
      <c r="M33" s="37"/>
      <c r="N33" s="38"/>
      <c r="O33" s="38"/>
      <c r="P33" s="37"/>
    </row>
    <row r="34" spans="1:16" s="17" customFormat="1" x14ac:dyDescent="0.25">
      <c r="A34" s="44"/>
      <c r="B34" s="43"/>
      <c r="C34" s="43"/>
      <c r="D34" s="2">
        <v>6000</v>
      </c>
      <c r="E34" s="29"/>
      <c r="F34" s="5">
        <v>0</v>
      </c>
      <c r="G34" s="5">
        <f t="shared" si="6"/>
        <v>0</v>
      </c>
      <c r="H34" s="5">
        <v>0</v>
      </c>
      <c r="I34" s="5">
        <v>0</v>
      </c>
      <c r="J34" s="5">
        <f t="shared" si="7"/>
        <v>0</v>
      </c>
      <c r="K34" s="5">
        <f t="shared" si="8"/>
        <v>0</v>
      </c>
      <c r="L34" s="46"/>
      <c r="M34" s="37"/>
      <c r="N34" s="38"/>
      <c r="O34" s="38"/>
      <c r="P34" s="37"/>
    </row>
    <row r="35" spans="1:16" s="17" customFormat="1" x14ac:dyDescent="0.25">
      <c r="A35" s="44"/>
      <c r="B35" s="43"/>
      <c r="C35" s="43"/>
      <c r="D35" s="2">
        <v>7000</v>
      </c>
      <c r="E35" s="29" t="s">
        <v>59</v>
      </c>
      <c r="F35" s="5">
        <v>70389617</v>
      </c>
      <c r="G35" s="5">
        <f t="shared" si="6"/>
        <v>-1529836.2199999988</v>
      </c>
      <c r="H35" s="5">
        <v>68859780.780000001</v>
      </c>
      <c r="I35" s="5">
        <v>0</v>
      </c>
      <c r="J35" s="5">
        <f t="shared" si="7"/>
        <v>0</v>
      </c>
      <c r="K35" s="5">
        <f t="shared" si="8"/>
        <v>68859780.780000001</v>
      </c>
      <c r="L35" s="46"/>
      <c r="M35" s="37"/>
      <c r="N35" s="38"/>
      <c r="O35" s="38"/>
      <c r="P35" s="37"/>
    </row>
  </sheetData>
  <mergeCells count="40">
    <mergeCell ref="N29:N35"/>
    <mergeCell ref="N15:N21"/>
    <mergeCell ref="O15:O21"/>
    <mergeCell ref="P15:P21"/>
    <mergeCell ref="C15:C21"/>
    <mergeCell ref="O29:O35"/>
    <mergeCell ref="L29:L35"/>
    <mergeCell ref="M29:M35"/>
    <mergeCell ref="L15:L21"/>
    <mergeCell ref="M15:M21"/>
    <mergeCell ref="P29:P35"/>
    <mergeCell ref="A29:A35"/>
    <mergeCell ref="B29:B35"/>
    <mergeCell ref="C22:C28"/>
    <mergeCell ref="B22:B28"/>
    <mergeCell ref="A22:A28"/>
    <mergeCell ref="C29:C35"/>
    <mergeCell ref="A8:P8"/>
    <mergeCell ref="L22:L28"/>
    <mergeCell ref="M22:M28"/>
    <mergeCell ref="N22:N28"/>
    <mergeCell ref="O22:O28"/>
    <mergeCell ref="P22:P28"/>
    <mergeCell ref="B15:B21"/>
    <mergeCell ref="P10:P14"/>
    <mergeCell ref="C10:C14"/>
    <mergeCell ref="B10:B14"/>
    <mergeCell ref="A10:A14"/>
    <mergeCell ref="L10:L14"/>
    <mergeCell ref="M10:M14"/>
    <mergeCell ref="N10:N14"/>
    <mergeCell ref="O10:O14"/>
    <mergeCell ref="A15:A21"/>
    <mergeCell ref="A2:P2"/>
    <mergeCell ref="A4:C4"/>
    <mergeCell ref="K4:M4"/>
    <mergeCell ref="N4:P4"/>
    <mergeCell ref="A5:C5"/>
    <mergeCell ref="K5:M5"/>
    <mergeCell ref="N5:P5"/>
  </mergeCells>
  <hyperlinks>
    <hyperlink ref="L29" r:id="rId1" xr:uid="{9EBBF0FB-3F2B-40C4-BCC6-CC1D5E19010E}"/>
    <hyperlink ref="L22" r:id="rId2" xr:uid="{A2ACAE92-8E80-4A51-8F5E-099306526E85}"/>
    <hyperlink ref="L15" r:id="rId3" xr:uid="{0D178C95-B703-4BC3-AFE4-69485DB9403F}"/>
    <hyperlink ref="L10" r:id="rId4" xr:uid="{1D8A6FD6-CD19-49FD-8A48-CD323D4FC405}"/>
  </hyperlinks>
  <pageMargins left="0.70866141732283472" right="0.70866141732283472" top="0.74803149606299213" bottom="0.74803149606299213" header="0.31496062992125984" footer="0.31496062992125984"/>
  <pageSetup scale="60" orientation="landscape" r:id="rId5"/>
  <ignoredErrors>
    <ignoredError sqref="D10:K12 D14:K14 D13:E13 G13:K13" numberStoredAsText="1"/>
  </ignoredErrors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4E6F3-07E0-44EB-8247-37C68E46A881}">
  <dimension ref="A1:P37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18.85546875" customWidth="1"/>
    <col min="5" max="5" width="22.7109375" customWidth="1"/>
    <col min="6" max="6" width="20.42578125" customWidth="1"/>
    <col min="7" max="7" width="20" customWidth="1"/>
    <col min="8" max="8" width="19.7109375" customWidth="1"/>
    <col min="9" max="9" width="16.5703125" customWidth="1"/>
    <col min="10" max="10" width="24.5703125" customWidth="1"/>
    <col min="11" max="11" width="21.42578125" customWidth="1"/>
    <col min="12" max="12" width="61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ht="78" customHeight="1" x14ac:dyDescent="0.25">
      <c r="A2" s="41" t="s">
        <v>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4" spans="1:16" x14ac:dyDescent="0.25">
      <c r="A4" s="39" t="s">
        <v>1</v>
      </c>
      <c r="B4" s="40"/>
      <c r="C4" s="40"/>
      <c r="D4" s="18"/>
      <c r="E4" s="19"/>
      <c r="F4" s="19"/>
      <c r="G4" s="19"/>
      <c r="H4" s="19"/>
      <c r="I4" s="19"/>
      <c r="J4" s="20"/>
      <c r="K4" s="39" t="s">
        <v>2</v>
      </c>
      <c r="L4" s="40"/>
      <c r="M4" s="40"/>
      <c r="N4" s="39" t="s">
        <v>3</v>
      </c>
      <c r="O4" s="40"/>
      <c r="P4" s="40"/>
    </row>
    <row r="5" spans="1:16" x14ac:dyDescent="0.25">
      <c r="A5" s="42" t="s">
        <v>4</v>
      </c>
      <c r="B5" s="40"/>
      <c r="C5" s="40"/>
      <c r="D5" s="21"/>
      <c r="E5" s="21"/>
      <c r="F5" s="21"/>
      <c r="G5" s="21"/>
      <c r="H5" s="21"/>
      <c r="I5" s="21"/>
      <c r="J5" s="21"/>
      <c r="K5" s="42" t="s">
        <v>5</v>
      </c>
      <c r="L5" s="40"/>
      <c r="M5" s="40"/>
      <c r="N5" s="42" t="s">
        <v>6</v>
      </c>
      <c r="O5" s="40"/>
      <c r="P5" s="40"/>
    </row>
    <row r="6" spans="1:16" hidden="1" x14ac:dyDescent="0.25">
      <c r="A6" s="22" t="s">
        <v>7</v>
      </c>
      <c r="B6" s="22" t="s">
        <v>8</v>
      </c>
      <c r="C6" s="22" t="s">
        <v>8</v>
      </c>
      <c r="D6" s="23"/>
      <c r="E6" s="23"/>
      <c r="F6" s="23"/>
      <c r="G6" s="23"/>
      <c r="H6" s="23"/>
      <c r="I6" s="23"/>
      <c r="J6" s="23"/>
      <c r="K6" s="22" t="s">
        <v>9</v>
      </c>
      <c r="L6" s="22" t="s">
        <v>10</v>
      </c>
      <c r="M6" s="22" t="s">
        <v>11</v>
      </c>
      <c r="N6" s="22" t="s">
        <v>8</v>
      </c>
      <c r="O6" s="22" t="s">
        <v>12</v>
      </c>
      <c r="P6" s="22" t="s">
        <v>13</v>
      </c>
    </row>
    <row r="7" spans="1:16" hidden="1" x14ac:dyDescent="0.25">
      <c r="A7" s="22" t="s">
        <v>14</v>
      </c>
      <c r="B7" s="22" t="s">
        <v>15</v>
      </c>
      <c r="C7" s="22" t="s">
        <v>16</v>
      </c>
      <c r="D7" s="22"/>
      <c r="E7" s="22"/>
      <c r="F7" s="22"/>
      <c r="G7" s="22"/>
      <c r="H7" s="22"/>
      <c r="I7" s="22"/>
      <c r="J7" s="22"/>
      <c r="K7" s="22" t="s">
        <v>17</v>
      </c>
      <c r="L7" s="22" t="s">
        <v>18</v>
      </c>
      <c r="M7" s="22" t="s">
        <v>19</v>
      </c>
      <c r="N7" s="22" t="s">
        <v>20</v>
      </c>
      <c r="O7" s="22" t="s">
        <v>21</v>
      </c>
      <c r="P7" s="22" t="s">
        <v>22</v>
      </c>
    </row>
    <row r="8" spans="1:16" x14ac:dyDescent="0.25">
      <c r="A8" s="39" t="s">
        <v>23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26.25" x14ac:dyDescent="0.25">
      <c r="A9" s="24" t="s">
        <v>24</v>
      </c>
      <c r="B9" s="24" t="s">
        <v>25</v>
      </c>
      <c r="C9" s="24" t="s">
        <v>26</v>
      </c>
      <c r="D9" s="24" t="s">
        <v>32</v>
      </c>
      <c r="E9" s="24" t="s">
        <v>33</v>
      </c>
      <c r="F9" s="24" t="s">
        <v>34</v>
      </c>
      <c r="G9" s="24" t="s">
        <v>35</v>
      </c>
      <c r="H9" s="24" t="s">
        <v>36</v>
      </c>
      <c r="I9" s="24" t="s">
        <v>37</v>
      </c>
      <c r="J9" s="24" t="s">
        <v>38</v>
      </c>
      <c r="K9" s="24" t="s">
        <v>39</v>
      </c>
      <c r="L9" s="24" t="s">
        <v>27</v>
      </c>
      <c r="M9" s="24" t="s">
        <v>28</v>
      </c>
      <c r="N9" s="24" t="s">
        <v>29</v>
      </c>
      <c r="O9" s="24" t="s">
        <v>30</v>
      </c>
      <c r="P9" s="24" t="s">
        <v>31</v>
      </c>
    </row>
    <row r="10" spans="1:16" s="17" customFormat="1" ht="15" customHeight="1" x14ac:dyDescent="0.25">
      <c r="A10" s="53">
        <v>2022</v>
      </c>
      <c r="B10" s="47">
        <v>44835</v>
      </c>
      <c r="C10" s="47">
        <v>44926</v>
      </c>
      <c r="D10" s="2">
        <v>1000</v>
      </c>
      <c r="E10" s="3" t="s">
        <v>40</v>
      </c>
      <c r="F10" s="5">
        <v>509965010</v>
      </c>
      <c r="G10" s="5">
        <f>H10-F10</f>
        <v>14507975.800000012</v>
      </c>
      <c r="H10" s="5">
        <v>524472985.80000001</v>
      </c>
      <c r="I10" s="5">
        <v>524472985.80000001</v>
      </c>
      <c r="J10" s="5">
        <f>I10</f>
        <v>524472985.80000001</v>
      </c>
      <c r="K10" s="5">
        <f>H10-I10</f>
        <v>0</v>
      </c>
      <c r="L10" s="56" t="s">
        <v>63</v>
      </c>
      <c r="M10" s="50" t="s">
        <v>46</v>
      </c>
      <c r="N10" s="59">
        <v>44939</v>
      </c>
      <c r="O10" s="59">
        <v>44926</v>
      </c>
      <c r="P10" s="50"/>
    </row>
    <row r="11" spans="1:16" s="17" customFormat="1" x14ac:dyDescent="0.25">
      <c r="A11" s="54"/>
      <c r="B11" s="48"/>
      <c r="C11" s="48"/>
      <c r="D11" s="2">
        <v>2000</v>
      </c>
      <c r="E11" s="3" t="s">
        <v>41</v>
      </c>
      <c r="F11" s="5">
        <v>11333183</v>
      </c>
      <c r="G11" s="5">
        <f t="shared" ref="G11:G16" si="0">H11-F11</f>
        <v>5768612.5799999982</v>
      </c>
      <c r="H11" s="5">
        <v>17101795.579999998</v>
      </c>
      <c r="I11" s="5">
        <v>10689063.82</v>
      </c>
      <c r="J11" s="5">
        <f t="shared" ref="J11:J16" si="1">I11</f>
        <v>10689063.82</v>
      </c>
      <c r="K11" s="5">
        <f t="shared" ref="K11:K16" si="2">H11-I11</f>
        <v>6412731.7599999979</v>
      </c>
      <c r="L11" s="57"/>
      <c r="M11" s="51"/>
      <c r="N11" s="60"/>
      <c r="O11" s="60"/>
      <c r="P11" s="51"/>
    </row>
    <row r="12" spans="1:16" s="17" customFormat="1" x14ac:dyDescent="0.25">
      <c r="A12" s="54"/>
      <c r="B12" s="48"/>
      <c r="C12" s="48"/>
      <c r="D12" s="2">
        <v>3000</v>
      </c>
      <c r="E12" s="3" t="s">
        <v>42</v>
      </c>
      <c r="F12" s="5">
        <v>1700158532</v>
      </c>
      <c r="G12" s="5">
        <f t="shared" si="0"/>
        <v>-26075234.910000086</v>
      </c>
      <c r="H12" s="5">
        <v>1674083297.0899999</v>
      </c>
      <c r="I12" s="5">
        <v>1451597637.6800001</v>
      </c>
      <c r="J12" s="5">
        <f t="shared" si="1"/>
        <v>1451597637.6800001</v>
      </c>
      <c r="K12" s="5">
        <f t="shared" si="2"/>
        <v>222485659.40999985</v>
      </c>
      <c r="L12" s="57"/>
      <c r="M12" s="51"/>
      <c r="N12" s="60"/>
      <c r="O12" s="60"/>
      <c r="P12" s="51"/>
    </row>
    <row r="13" spans="1:16" s="17" customFormat="1" x14ac:dyDescent="0.25">
      <c r="A13" s="54"/>
      <c r="B13" s="48"/>
      <c r="C13" s="48"/>
      <c r="D13" s="2">
        <v>4000</v>
      </c>
      <c r="E13" s="3"/>
      <c r="F13" s="5">
        <v>0</v>
      </c>
      <c r="G13" s="5">
        <f t="shared" si="0"/>
        <v>0</v>
      </c>
      <c r="H13" s="5">
        <v>0</v>
      </c>
      <c r="I13" s="5">
        <v>0</v>
      </c>
      <c r="J13" s="5">
        <f t="shared" si="1"/>
        <v>0</v>
      </c>
      <c r="K13" s="5">
        <f t="shared" si="2"/>
        <v>0</v>
      </c>
      <c r="L13" s="57"/>
      <c r="M13" s="51"/>
      <c r="N13" s="60"/>
      <c r="O13" s="60"/>
      <c r="P13" s="51"/>
    </row>
    <row r="14" spans="1:16" s="17" customFormat="1" x14ac:dyDescent="0.25">
      <c r="A14" s="54"/>
      <c r="B14" s="48"/>
      <c r="C14" s="48"/>
      <c r="D14" s="2">
        <v>5000</v>
      </c>
      <c r="E14" s="3"/>
      <c r="F14" s="5">
        <v>0</v>
      </c>
      <c r="G14" s="5">
        <f t="shared" si="0"/>
        <v>1280804.72</v>
      </c>
      <c r="H14" s="5">
        <v>1280804.72</v>
      </c>
      <c r="I14" s="5">
        <v>255944.72</v>
      </c>
      <c r="J14" s="5">
        <f t="shared" si="1"/>
        <v>255944.72</v>
      </c>
      <c r="K14" s="5">
        <f t="shared" si="2"/>
        <v>1024860</v>
      </c>
      <c r="L14" s="57"/>
      <c r="M14" s="51"/>
      <c r="N14" s="60"/>
      <c r="O14" s="60"/>
      <c r="P14" s="51"/>
    </row>
    <row r="15" spans="1:16" s="17" customFormat="1" x14ac:dyDescent="0.25">
      <c r="A15" s="54"/>
      <c r="B15" s="48"/>
      <c r="C15" s="48"/>
      <c r="D15" s="2">
        <v>6000</v>
      </c>
      <c r="E15" s="2"/>
      <c r="F15" s="5">
        <v>0</v>
      </c>
      <c r="G15" s="5">
        <f t="shared" si="0"/>
        <v>0</v>
      </c>
      <c r="H15" s="5">
        <v>0</v>
      </c>
      <c r="I15" s="5">
        <v>0</v>
      </c>
      <c r="J15" s="5">
        <f t="shared" si="1"/>
        <v>0</v>
      </c>
      <c r="K15" s="5">
        <f t="shared" si="2"/>
        <v>0</v>
      </c>
      <c r="L15" s="57"/>
      <c r="M15" s="51"/>
      <c r="N15" s="60"/>
      <c r="O15" s="60"/>
      <c r="P15" s="51"/>
    </row>
    <row r="16" spans="1:16" s="17" customFormat="1" x14ac:dyDescent="0.25">
      <c r="A16" s="55"/>
      <c r="B16" s="49"/>
      <c r="C16" s="49"/>
      <c r="D16" s="2">
        <v>7000</v>
      </c>
      <c r="E16" s="2" t="s">
        <v>59</v>
      </c>
      <c r="F16" s="5">
        <v>82582719</v>
      </c>
      <c r="G16" s="5">
        <f t="shared" si="0"/>
        <v>-82582719</v>
      </c>
      <c r="H16" s="5">
        <v>0</v>
      </c>
      <c r="I16" s="5">
        <v>0</v>
      </c>
      <c r="J16" s="5">
        <f t="shared" si="1"/>
        <v>0</v>
      </c>
      <c r="K16" s="5">
        <f t="shared" si="2"/>
        <v>0</v>
      </c>
      <c r="L16" s="58"/>
      <c r="M16" s="52"/>
      <c r="N16" s="61"/>
      <c r="O16" s="61"/>
      <c r="P16" s="52"/>
    </row>
    <row r="17" spans="1:16" s="17" customFormat="1" x14ac:dyDescent="0.25">
      <c r="A17" s="53">
        <v>2022</v>
      </c>
      <c r="B17" s="47">
        <v>44743</v>
      </c>
      <c r="C17" s="47">
        <v>44834</v>
      </c>
      <c r="D17" s="2">
        <v>1000</v>
      </c>
      <c r="E17" s="3" t="s">
        <v>40</v>
      </c>
      <c r="F17" s="5">
        <v>509965010</v>
      </c>
      <c r="G17" s="5">
        <f>H17-F17</f>
        <v>5626812.1399999857</v>
      </c>
      <c r="H17" s="5">
        <v>515591822.13999999</v>
      </c>
      <c r="I17" s="5">
        <v>370416641.93000001</v>
      </c>
      <c r="J17" s="5">
        <f>I17</f>
        <v>370416641.93000001</v>
      </c>
      <c r="K17" s="5">
        <f>H17-I17</f>
        <v>145175180.20999998</v>
      </c>
      <c r="L17" s="65" t="s">
        <v>62</v>
      </c>
      <c r="M17" s="44" t="s">
        <v>46</v>
      </c>
      <c r="N17" s="43">
        <v>44849</v>
      </c>
      <c r="O17" s="43">
        <v>44834</v>
      </c>
      <c r="P17" s="53"/>
    </row>
    <row r="18" spans="1:16" s="17" customFormat="1" ht="15" customHeight="1" x14ac:dyDescent="0.25">
      <c r="A18" s="54"/>
      <c r="B18" s="48"/>
      <c r="C18" s="48"/>
      <c r="D18" s="2">
        <v>2000</v>
      </c>
      <c r="E18" s="3" t="s">
        <v>41</v>
      </c>
      <c r="F18" s="5">
        <v>11333183</v>
      </c>
      <c r="G18" s="5">
        <f t="shared" ref="G18:G23" si="3">H18-F18</f>
        <v>4393482.33</v>
      </c>
      <c r="H18" s="5">
        <v>15726665.33</v>
      </c>
      <c r="I18" s="5">
        <v>5941435.1100000003</v>
      </c>
      <c r="J18" s="5">
        <f t="shared" ref="J18:J23" si="4">I18</f>
        <v>5941435.1100000003</v>
      </c>
      <c r="K18" s="5">
        <f t="shared" ref="K18:K23" si="5">H18-I18</f>
        <v>9785230.2199999988</v>
      </c>
      <c r="L18" s="66"/>
      <c r="M18" s="44"/>
      <c r="N18" s="43"/>
      <c r="O18" s="43"/>
      <c r="P18" s="54"/>
    </row>
    <row r="19" spans="1:16" s="17" customFormat="1" x14ac:dyDescent="0.25">
      <c r="A19" s="54"/>
      <c r="B19" s="48"/>
      <c r="C19" s="48"/>
      <c r="D19" s="2">
        <v>3000</v>
      </c>
      <c r="E19" s="3" t="s">
        <v>42</v>
      </c>
      <c r="F19" s="5">
        <v>1700158532</v>
      </c>
      <c r="G19" s="5">
        <f t="shared" si="3"/>
        <v>-3805685.3099999428</v>
      </c>
      <c r="H19" s="5">
        <v>1696352846.6900001</v>
      </c>
      <c r="I19" s="5">
        <v>1149928597.4000001</v>
      </c>
      <c r="J19" s="5">
        <f t="shared" si="4"/>
        <v>1149928597.4000001</v>
      </c>
      <c r="K19" s="5">
        <f t="shared" si="5"/>
        <v>546424249.28999996</v>
      </c>
      <c r="L19" s="66"/>
      <c r="M19" s="44"/>
      <c r="N19" s="43"/>
      <c r="O19" s="43"/>
      <c r="P19" s="54"/>
    </row>
    <row r="20" spans="1:16" s="17" customFormat="1" x14ac:dyDescent="0.25">
      <c r="A20" s="54"/>
      <c r="B20" s="48"/>
      <c r="C20" s="48"/>
      <c r="D20" s="2">
        <v>4000</v>
      </c>
      <c r="E20" s="3"/>
      <c r="F20" s="5">
        <v>0</v>
      </c>
      <c r="G20" s="5">
        <f t="shared" si="3"/>
        <v>0</v>
      </c>
      <c r="H20" s="5">
        <v>0</v>
      </c>
      <c r="I20" s="5">
        <v>0</v>
      </c>
      <c r="J20" s="5">
        <f t="shared" si="4"/>
        <v>0</v>
      </c>
      <c r="K20" s="5">
        <f t="shared" si="5"/>
        <v>0</v>
      </c>
      <c r="L20" s="66"/>
      <c r="M20" s="44"/>
      <c r="N20" s="43"/>
      <c r="O20" s="43"/>
      <c r="P20" s="54"/>
    </row>
    <row r="21" spans="1:16" s="17" customFormat="1" x14ac:dyDescent="0.25">
      <c r="A21" s="54"/>
      <c r="B21" s="48"/>
      <c r="C21" s="48"/>
      <c r="D21" s="2">
        <v>5000</v>
      </c>
      <c r="E21" s="3"/>
      <c r="F21" s="5">
        <v>0</v>
      </c>
      <c r="G21" s="5">
        <f t="shared" si="3"/>
        <v>1208908</v>
      </c>
      <c r="H21" s="5">
        <v>1208908</v>
      </c>
      <c r="I21" s="5">
        <v>0</v>
      </c>
      <c r="J21" s="5">
        <f t="shared" si="4"/>
        <v>0</v>
      </c>
      <c r="K21" s="5">
        <f t="shared" si="5"/>
        <v>1208908</v>
      </c>
      <c r="L21" s="66"/>
      <c r="M21" s="44"/>
      <c r="N21" s="43"/>
      <c r="O21" s="43"/>
      <c r="P21" s="54"/>
    </row>
    <row r="22" spans="1:16" s="17" customFormat="1" x14ac:dyDescent="0.25">
      <c r="A22" s="54"/>
      <c r="B22" s="48"/>
      <c r="C22" s="48"/>
      <c r="D22" s="2">
        <v>6000</v>
      </c>
      <c r="E22" s="29"/>
      <c r="F22" s="5">
        <v>0</v>
      </c>
      <c r="G22" s="5">
        <f t="shared" si="3"/>
        <v>0</v>
      </c>
      <c r="H22" s="5">
        <v>0</v>
      </c>
      <c r="I22" s="5">
        <v>0</v>
      </c>
      <c r="J22" s="5">
        <f t="shared" si="4"/>
        <v>0</v>
      </c>
      <c r="K22" s="5">
        <f t="shared" si="5"/>
        <v>0</v>
      </c>
      <c r="L22" s="66"/>
      <c r="M22" s="44"/>
      <c r="N22" s="43"/>
      <c r="O22" s="43"/>
      <c r="P22" s="54"/>
    </row>
    <row r="23" spans="1:16" s="17" customFormat="1" x14ac:dyDescent="0.25">
      <c r="A23" s="55"/>
      <c r="B23" s="49"/>
      <c r="C23" s="49"/>
      <c r="D23" s="2">
        <v>7000</v>
      </c>
      <c r="E23" s="29" t="s">
        <v>59</v>
      </c>
      <c r="F23" s="5">
        <v>82582719</v>
      </c>
      <c r="G23" s="5">
        <f t="shared" si="3"/>
        <v>-19712081.549999997</v>
      </c>
      <c r="H23" s="5">
        <v>62870637.450000003</v>
      </c>
      <c r="I23" s="5">
        <v>0</v>
      </c>
      <c r="J23" s="5">
        <f t="shared" si="4"/>
        <v>0</v>
      </c>
      <c r="K23" s="5">
        <f t="shared" si="5"/>
        <v>62870637.450000003</v>
      </c>
      <c r="L23" s="67"/>
      <c r="M23" s="44"/>
      <c r="N23" s="43"/>
      <c r="O23" s="43"/>
      <c r="P23" s="55"/>
    </row>
    <row r="24" spans="1:16" s="17" customFormat="1" ht="15" customHeight="1" x14ac:dyDescent="0.25">
      <c r="A24" s="53">
        <v>2022</v>
      </c>
      <c r="B24" s="47">
        <v>44652</v>
      </c>
      <c r="C24" s="47">
        <v>44742</v>
      </c>
      <c r="D24" s="2">
        <v>1000</v>
      </c>
      <c r="E24" s="3" t="s">
        <v>40</v>
      </c>
      <c r="F24" s="5">
        <v>509965010</v>
      </c>
      <c r="G24" s="5">
        <f>H24-F24</f>
        <v>-68132.649999976158</v>
      </c>
      <c r="H24" s="5">
        <v>509896877.35000002</v>
      </c>
      <c r="I24" s="5">
        <v>256041552.05000001</v>
      </c>
      <c r="J24" s="5">
        <f>I24</f>
        <v>256041552.05000001</v>
      </c>
      <c r="K24" s="5">
        <f>H24-I24</f>
        <v>253855325.30000001</v>
      </c>
      <c r="L24" s="68" t="s">
        <v>61</v>
      </c>
      <c r="M24" s="50" t="s">
        <v>46</v>
      </c>
      <c r="N24" s="59">
        <v>44757</v>
      </c>
      <c r="O24" s="59">
        <v>44742</v>
      </c>
      <c r="P24" s="50"/>
    </row>
    <row r="25" spans="1:16" s="17" customFormat="1" x14ac:dyDescent="0.25">
      <c r="A25" s="54"/>
      <c r="B25" s="48"/>
      <c r="C25" s="48"/>
      <c r="D25" s="2">
        <v>2000</v>
      </c>
      <c r="E25" s="3" t="s">
        <v>41</v>
      </c>
      <c r="F25" s="5">
        <v>11333183</v>
      </c>
      <c r="G25" s="5">
        <f t="shared" ref="G25:G30" si="6">H25-F25</f>
        <v>1461000</v>
      </c>
      <c r="H25" s="5">
        <v>12794183</v>
      </c>
      <c r="I25" s="5">
        <v>1433383.6</v>
      </c>
      <c r="J25" s="5">
        <f t="shared" ref="J25:J30" si="7">I25</f>
        <v>1433383.6</v>
      </c>
      <c r="K25" s="5">
        <f t="shared" ref="K25:K30" si="8">H25-I25</f>
        <v>11360799.4</v>
      </c>
      <c r="L25" s="69"/>
      <c r="M25" s="51"/>
      <c r="N25" s="60"/>
      <c r="O25" s="60"/>
      <c r="P25" s="51"/>
    </row>
    <row r="26" spans="1:16" s="17" customFormat="1" x14ac:dyDescent="0.25">
      <c r="A26" s="54"/>
      <c r="B26" s="48"/>
      <c r="C26" s="48"/>
      <c r="D26" s="2">
        <v>3000</v>
      </c>
      <c r="E26" s="3" t="s">
        <v>42</v>
      </c>
      <c r="F26" s="5">
        <v>1700158532</v>
      </c>
      <c r="G26" s="5">
        <f t="shared" si="6"/>
        <v>-2412976.4100000858</v>
      </c>
      <c r="H26" s="5">
        <v>1697745555.5899999</v>
      </c>
      <c r="I26" s="5">
        <v>618964586.38999999</v>
      </c>
      <c r="J26" s="5">
        <f t="shared" si="7"/>
        <v>618964586.38999999</v>
      </c>
      <c r="K26" s="5">
        <f t="shared" si="8"/>
        <v>1078780969.1999998</v>
      </c>
      <c r="L26" s="69"/>
      <c r="M26" s="51"/>
      <c r="N26" s="60"/>
      <c r="O26" s="60"/>
      <c r="P26" s="51"/>
    </row>
    <row r="27" spans="1:16" s="17" customFormat="1" x14ac:dyDescent="0.25">
      <c r="A27" s="54"/>
      <c r="B27" s="48"/>
      <c r="C27" s="48"/>
      <c r="D27" s="2">
        <v>4000</v>
      </c>
      <c r="E27" s="3"/>
      <c r="F27" s="5">
        <v>0</v>
      </c>
      <c r="G27" s="5">
        <f t="shared" si="6"/>
        <v>0</v>
      </c>
      <c r="H27" s="5">
        <v>0</v>
      </c>
      <c r="I27" s="5">
        <v>0</v>
      </c>
      <c r="J27" s="5">
        <f t="shared" si="7"/>
        <v>0</v>
      </c>
      <c r="K27" s="5">
        <f t="shared" si="8"/>
        <v>0</v>
      </c>
      <c r="L27" s="69"/>
      <c r="M27" s="51"/>
      <c r="N27" s="60"/>
      <c r="O27" s="60"/>
      <c r="P27" s="51"/>
    </row>
    <row r="28" spans="1:16" s="17" customFormat="1" x14ac:dyDescent="0.25">
      <c r="A28" s="54"/>
      <c r="B28" s="48"/>
      <c r="C28" s="48"/>
      <c r="D28" s="2">
        <v>5000</v>
      </c>
      <c r="E28" s="3"/>
      <c r="F28" s="5">
        <v>0</v>
      </c>
      <c r="G28" s="5">
        <f t="shared" si="6"/>
        <v>895260</v>
      </c>
      <c r="H28" s="5">
        <v>895260</v>
      </c>
      <c r="I28" s="5">
        <v>0</v>
      </c>
      <c r="J28" s="5">
        <f t="shared" si="7"/>
        <v>0</v>
      </c>
      <c r="K28" s="5">
        <f t="shared" si="8"/>
        <v>895260</v>
      </c>
      <c r="L28" s="69"/>
      <c r="M28" s="51"/>
      <c r="N28" s="60"/>
      <c r="O28" s="60"/>
      <c r="P28" s="51"/>
    </row>
    <row r="29" spans="1:16" s="17" customFormat="1" x14ac:dyDescent="0.25">
      <c r="A29" s="54"/>
      <c r="B29" s="48"/>
      <c r="C29" s="48"/>
      <c r="D29" s="2">
        <v>6000</v>
      </c>
      <c r="E29" s="29"/>
      <c r="F29" s="5">
        <v>0</v>
      </c>
      <c r="G29" s="5">
        <f t="shared" si="6"/>
        <v>0</v>
      </c>
      <c r="H29" s="5">
        <v>0</v>
      </c>
      <c r="I29" s="5">
        <v>0</v>
      </c>
      <c r="J29" s="5">
        <f t="shared" si="7"/>
        <v>0</v>
      </c>
      <c r="K29" s="5">
        <f t="shared" si="8"/>
        <v>0</v>
      </c>
      <c r="L29" s="69"/>
      <c r="M29" s="51"/>
      <c r="N29" s="60"/>
      <c r="O29" s="60"/>
      <c r="P29" s="51"/>
    </row>
    <row r="30" spans="1:16" s="17" customFormat="1" x14ac:dyDescent="0.25">
      <c r="A30" s="55"/>
      <c r="B30" s="49"/>
      <c r="C30" s="49"/>
      <c r="D30" s="2">
        <v>7000</v>
      </c>
      <c r="E30" s="29" t="s">
        <v>59</v>
      </c>
      <c r="F30" s="5">
        <v>82582719</v>
      </c>
      <c r="G30" s="5">
        <f t="shared" si="6"/>
        <v>-127841.20000000298</v>
      </c>
      <c r="H30" s="5">
        <v>82454877.799999997</v>
      </c>
      <c r="I30" s="5">
        <v>0</v>
      </c>
      <c r="J30" s="5">
        <f t="shared" si="7"/>
        <v>0</v>
      </c>
      <c r="K30" s="5">
        <f t="shared" si="8"/>
        <v>82454877.799999997</v>
      </c>
      <c r="L30" s="70"/>
      <c r="M30" s="52"/>
      <c r="N30" s="61"/>
      <c r="O30" s="61"/>
      <c r="P30" s="52"/>
    </row>
    <row r="31" spans="1:16" x14ac:dyDescent="0.25">
      <c r="A31" s="44">
        <v>2022</v>
      </c>
      <c r="B31" s="43">
        <v>44562</v>
      </c>
      <c r="C31" s="43">
        <v>44651</v>
      </c>
      <c r="D31" s="25">
        <v>1000</v>
      </c>
      <c r="E31" s="30" t="s">
        <v>58</v>
      </c>
      <c r="F31" s="27">
        <v>509965010</v>
      </c>
      <c r="G31" s="25">
        <v>0</v>
      </c>
      <c r="H31" s="27">
        <v>509965010</v>
      </c>
      <c r="I31" s="27">
        <v>133858212.37</v>
      </c>
      <c r="J31" s="27">
        <v>133858212.37</v>
      </c>
      <c r="K31" s="28">
        <v>376106797.63</v>
      </c>
      <c r="L31" s="45" t="s">
        <v>60</v>
      </c>
      <c r="M31" s="37" t="s">
        <v>46</v>
      </c>
      <c r="N31" s="38">
        <v>44665</v>
      </c>
      <c r="O31" s="38">
        <v>44651</v>
      </c>
      <c r="P31" s="37"/>
    </row>
    <row r="32" spans="1:16" x14ac:dyDescent="0.25">
      <c r="A32" s="44"/>
      <c r="B32" s="43"/>
      <c r="C32" s="43"/>
      <c r="D32" s="25">
        <v>2000</v>
      </c>
      <c r="E32" s="30" t="s">
        <v>41</v>
      </c>
      <c r="F32" s="27">
        <v>11333183</v>
      </c>
      <c r="G32" s="27">
        <v>1050000</v>
      </c>
      <c r="H32" s="27">
        <v>12383183</v>
      </c>
      <c r="I32" s="27">
        <v>285663.31</v>
      </c>
      <c r="J32" s="27">
        <v>285663.31</v>
      </c>
      <c r="K32" s="27">
        <v>12097519.689999999</v>
      </c>
      <c r="L32" s="45"/>
      <c r="M32" s="37"/>
      <c r="N32" s="38"/>
      <c r="O32" s="38"/>
      <c r="P32" s="37"/>
    </row>
    <row r="33" spans="1:16" x14ac:dyDescent="0.25">
      <c r="A33" s="44"/>
      <c r="B33" s="43"/>
      <c r="C33" s="43"/>
      <c r="D33" s="25">
        <v>3000</v>
      </c>
      <c r="E33" s="30" t="s">
        <v>42</v>
      </c>
      <c r="F33" s="27">
        <v>1700158532</v>
      </c>
      <c r="G33" s="26">
        <v>-1050000</v>
      </c>
      <c r="H33" s="27">
        <v>1699108532</v>
      </c>
      <c r="I33" s="27">
        <v>152018387.09</v>
      </c>
      <c r="J33" s="27">
        <v>152018387.09</v>
      </c>
      <c r="K33" s="27">
        <v>1547090144.9100001</v>
      </c>
      <c r="L33" s="45"/>
      <c r="M33" s="37"/>
      <c r="N33" s="38"/>
      <c r="O33" s="38"/>
      <c r="P33" s="37"/>
    </row>
    <row r="34" spans="1:16" x14ac:dyDescent="0.25">
      <c r="A34" s="44"/>
      <c r="B34" s="43"/>
      <c r="C34" s="43"/>
      <c r="D34" s="25">
        <v>4000</v>
      </c>
      <c r="E34" s="30"/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45"/>
      <c r="M34" s="37"/>
      <c r="N34" s="38"/>
      <c r="O34" s="38"/>
      <c r="P34" s="37"/>
    </row>
    <row r="35" spans="1:16" x14ac:dyDescent="0.25">
      <c r="A35" s="44"/>
      <c r="B35" s="43"/>
      <c r="C35" s="43"/>
      <c r="D35" s="25">
        <v>5000</v>
      </c>
      <c r="E35" s="30"/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45"/>
      <c r="M35" s="37"/>
      <c r="N35" s="38"/>
      <c r="O35" s="38"/>
      <c r="P35" s="37"/>
    </row>
    <row r="36" spans="1:16" x14ac:dyDescent="0.25">
      <c r="A36" s="44"/>
      <c r="B36" s="43"/>
      <c r="C36" s="43"/>
      <c r="D36" s="25">
        <v>6000</v>
      </c>
      <c r="E36" s="30"/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45"/>
      <c r="M36" s="37"/>
      <c r="N36" s="38"/>
      <c r="O36" s="38"/>
      <c r="P36" s="37"/>
    </row>
    <row r="37" spans="1:16" ht="24.75" x14ac:dyDescent="0.25">
      <c r="A37" s="44"/>
      <c r="B37" s="43"/>
      <c r="C37" s="43"/>
      <c r="D37" s="25">
        <v>7000</v>
      </c>
      <c r="E37" s="30" t="s">
        <v>59</v>
      </c>
      <c r="F37" s="27">
        <v>82582719</v>
      </c>
      <c r="G37" s="25">
        <v>0</v>
      </c>
      <c r="H37" s="27">
        <v>82582719</v>
      </c>
      <c r="I37" s="25">
        <v>0</v>
      </c>
      <c r="J37" s="25">
        <v>0</v>
      </c>
      <c r="K37" s="27">
        <v>82582719</v>
      </c>
      <c r="L37" s="45"/>
      <c r="M37" s="37"/>
      <c r="N37" s="38"/>
      <c r="O37" s="38"/>
      <c r="P37" s="37"/>
    </row>
  </sheetData>
  <mergeCells count="40">
    <mergeCell ref="C17:C23"/>
    <mergeCell ref="B17:B23"/>
    <mergeCell ref="A31:A37"/>
    <mergeCell ref="L31:L37"/>
    <mergeCell ref="M31:M37"/>
    <mergeCell ref="C24:C30"/>
    <mergeCell ref="B24:B30"/>
    <mergeCell ref="A24:A30"/>
    <mergeCell ref="L24:L30"/>
    <mergeCell ref="M24:M30"/>
    <mergeCell ref="N31:N37"/>
    <mergeCell ref="O31:O37"/>
    <mergeCell ref="P31:P37"/>
    <mergeCell ref="A8:P8"/>
    <mergeCell ref="A2:P2"/>
    <mergeCell ref="A4:C4"/>
    <mergeCell ref="K4:M4"/>
    <mergeCell ref="N4:P4"/>
    <mergeCell ref="A5:C5"/>
    <mergeCell ref="K5:M5"/>
    <mergeCell ref="N5:P5"/>
    <mergeCell ref="A17:A23"/>
    <mergeCell ref="L17:L23"/>
    <mergeCell ref="M17:M23"/>
    <mergeCell ref="C31:C37"/>
    <mergeCell ref="B31:B37"/>
    <mergeCell ref="N10:N16"/>
    <mergeCell ref="P10:P16"/>
    <mergeCell ref="O10:O16"/>
    <mergeCell ref="N24:N30"/>
    <mergeCell ref="O24:O30"/>
    <mergeCell ref="P24:P30"/>
    <mergeCell ref="N17:N23"/>
    <mergeCell ref="O17:O23"/>
    <mergeCell ref="P17:P23"/>
    <mergeCell ref="C10:C16"/>
    <mergeCell ref="B10:B16"/>
    <mergeCell ref="A10:A16"/>
    <mergeCell ref="L10:L16"/>
    <mergeCell ref="M10:M16"/>
  </mergeCells>
  <hyperlinks>
    <hyperlink ref="L31" r:id="rId1" xr:uid="{D6C7D68A-D905-4963-9781-950173ABB9DE}"/>
    <hyperlink ref="L24" r:id="rId2" xr:uid="{6C5EFCA4-B31D-4D18-A0DF-B766AB500348}"/>
    <hyperlink ref="L17" r:id="rId3" xr:uid="{9A698635-E5E5-47E8-A6AF-FE0A8B2C9E74}"/>
    <hyperlink ref="L10" r:id="rId4" xr:uid="{068B2554-2495-4E76-894F-4B82B5846369}"/>
  </hyperlinks>
  <pageMargins left="0.70866141732283472" right="0.70866141732283472" top="0.74803149606299213" bottom="0.74803149606299213" header="0.31496062992125984" footer="0.31496062992125984"/>
  <pageSetup scale="60" orientation="landscape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CB2D7-3358-42C4-98E9-9C4D00D3564D}">
  <dimension ref="A1:P31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18.85546875" customWidth="1"/>
    <col min="5" max="5" width="22.7109375" customWidth="1"/>
    <col min="6" max="6" width="20.42578125" customWidth="1"/>
    <col min="7" max="7" width="20" customWidth="1"/>
    <col min="8" max="8" width="19.7109375" customWidth="1"/>
    <col min="9" max="9" width="16.5703125" customWidth="1"/>
    <col min="10" max="10" width="24.5703125" customWidth="1"/>
    <col min="11" max="11" width="21.42578125" customWidth="1"/>
    <col min="12" max="12" width="61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ht="78" customHeight="1" x14ac:dyDescent="0.25">
      <c r="A2" s="41" t="s">
        <v>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4" spans="1:16" x14ac:dyDescent="0.25">
      <c r="A4" s="39" t="s">
        <v>1</v>
      </c>
      <c r="B4" s="40"/>
      <c r="C4" s="40"/>
      <c r="D4" s="18"/>
      <c r="E4" s="19"/>
      <c r="F4" s="19"/>
      <c r="G4" s="19"/>
      <c r="H4" s="19"/>
      <c r="I4" s="19"/>
      <c r="J4" s="20"/>
      <c r="K4" s="39" t="s">
        <v>2</v>
      </c>
      <c r="L4" s="40"/>
      <c r="M4" s="40"/>
      <c r="N4" s="39" t="s">
        <v>3</v>
      </c>
      <c r="O4" s="40"/>
      <c r="P4" s="40"/>
    </row>
    <row r="5" spans="1:16" x14ac:dyDescent="0.25">
      <c r="A5" s="42" t="s">
        <v>4</v>
      </c>
      <c r="B5" s="40"/>
      <c r="C5" s="40"/>
      <c r="D5" s="21"/>
      <c r="E5" s="21"/>
      <c r="F5" s="21"/>
      <c r="G5" s="21"/>
      <c r="H5" s="21"/>
      <c r="I5" s="21"/>
      <c r="J5" s="21"/>
      <c r="K5" s="42" t="s">
        <v>5</v>
      </c>
      <c r="L5" s="40"/>
      <c r="M5" s="40"/>
      <c r="N5" s="42" t="s">
        <v>6</v>
      </c>
      <c r="O5" s="40"/>
      <c r="P5" s="40"/>
    </row>
    <row r="6" spans="1:16" hidden="1" x14ac:dyDescent="0.25">
      <c r="A6" s="22" t="s">
        <v>7</v>
      </c>
      <c r="B6" s="22" t="s">
        <v>8</v>
      </c>
      <c r="C6" s="22" t="s">
        <v>8</v>
      </c>
      <c r="D6" s="23"/>
      <c r="E6" s="23"/>
      <c r="F6" s="23"/>
      <c r="G6" s="23"/>
      <c r="H6" s="23"/>
      <c r="I6" s="23"/>
      <c r="J6" s="23"/>
      <c r="K6" s="22" t="s">
        <v>9</v>
      </c>
      <c r="L6" s="22" t="s">
        <v>10</v>
      </c>
      <c r="M6" s="22" t="s">
        <v>11</v>
      </c>
      <c r="N6" s="22" t="s">
        <v>8</v>
      </c>
      <c r="O6" s="22" t="s">
        <v>12</v>
      </c>
      <c r="P6" s="22" t="s">
        <v>13</v>
      </c>
    </row>
    <row r="7" spans="1:16" hidden="1" x14ac:dyDescent="0.25">
      <c r="A7" s="22" t="s">
        <v>14</v>
      </c>
      <c r="B7" s="22" t="s">
        <v>15</v>
      </c>
      <c r="C7" s="22" t="s">
        <v>16</v>
      </c>
      <c r="D7" s="22"/>
      <c r="E7" s="22"/>
      <c r="F7" s="22"/>
      <c r="G7" s="22"/>
      <c r="H7" s="22"/>
      <c r="I7" s="22"/>
      <c r="J7" s="22"/>
      <c r="K7" s="22" t="s">
        <v>17</v>
      </c>
      <c r="L7" s="22" t="s">
        <v>18</v>
      </c>
      <c r="M7" s="22" t="s">
        <v>19</v>
      </c>
      <c r="N7" s="22" t="s">
        <v>20</v>
      </c>
      <c r="O7" s="22" t="s">
        <v>21</v>
      </c>
      <c r="P7" s="22" t="s">
        <v>22</v>
      </c>
    </row>
    <row r="8" spans="1:16" x14ac:dyDescent="0.25">
      <c r="A8" s="39" t="s">
        <v>23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26.25" x14ac:dyDescent="0.25">
      <c r="A9" s="24" t="s">
        <v>24</v>
      </c>
      <c r="B9" s="24" t="s">
        <v>25</v>
      </c>
      <c r="C9" s="24" t="s">
        <v>26</v>
      </c>
      <c r="D9" s="24" t="s">
        <v>32</v>
      </c>
      <c r="E9" s="24" t="s">
        <v>33</v>
      </c>
      <c r="F9" s="24" t="s">
        <v>34</v>
      </c>
      <c r="G9" s="24" t="s">
        <v>35</v>
      </c>
      <c r="H9" s="24" t="s">
        <v>36</v>
      </c>
      <c r="I9" s="24" t="s">
        <v>37</v>
      </c>
      <c r="J9" s="24" t="s">
        <v>38</v>
      </c>
      <c r="K9" s="24" t="s">
        <v>39</v>
      </c>
      <c r="L9" s="24" t="s">
        <v>27</v>
      </c>
      <c r="M9" s="24" t="s">
        <v>28</v>
      </c>
      <c r="N9" s="24" t="s">
        <v>29</v>
      </c>
      <c r="O9" s="24" t="s">
        <v>30</v>
      </c>
      <c r="P9" s="24" t="s">
        <v>31</v>
      </c>
    </row>
    <row r="10" spans="1:16" s="17" customFormat="1" x14ac:dyDescent="0.25">
      <c r="A10" s="71">
        <v>2021</v>
      </c>
      <c r="B10" s="47">
        <v>44470</v>
      </c>
      <c r="C10" s="47">
        <v>44561</v>
      </c>
      <c r="D10" s="2">
        <v>1000</v>
      </c>
      <c r="E10" s="3" t="s">
        <v>40</v>
      </c>
      <c r="F10" s="5">
        <v>491401968</v>
      </c>
      <c r="G10" s="5">
        <f>H10-F10</f>
        <v>3530917.8999999762</v>
      </c>
      <c r="H10" s="5">
        <v>494932885.89999998</v>
      </c>
      <c r="I10" s="5">
        <v>494926256.87</v>
      </c>
      <c r="J10" s="5">
        <v>494926256.87</v>
      </c>
      <c r="K10" s="5">
        <f>H10-I10</f>
        <v>6629.0299999713898</v>
      </c>
      <c r="L10" s="45" t="s">
        <v>57</v>
      </c>
      <c r="M10" s="53" t="s">
        <v>46</v>
      </c>
      <c r="N10" s="43">
        <v>44578</v>
      </c>
      <c r="O10" s="43">
        <v>44561</v>
      </c>
      <c r="P10" s="44"/>
    </row>
    <row r="11" spans="1:16" s="17" customFormat="1" x14ac:dyDescent="0.25">
      <c r="A11" s="72"/>
      <c r="B11" s="48"/>
      <c r="C11" s="48"/>
      <c r="D11" s="2">
        <v>2000</v>
      </c>
      <c r="E11" s="3" t="s">
        <v>41</v>
      </c>
      <c r="F11" s="5">
        <v>13771737</v>
      </c>
      <c r="G11" s="5">
        <f t="shared" ref="G11:G15" si="0">H11-F11</f>
        <v>1420018.1799999997</v>
      </c>
      <c r="H11" s="5">
        <v>15191755.18</v>
      </c>
      <c r="I11" s="5">
        <v>11749913.48</v>
      </c>
      <c r="J11" s="5">
        <v>11749913.48</v>
      </c>
      <c r="K11" s="5">
        <f t="shared" ref="K11:K15" si="1">H11-I11</f>
        <v>3441841.6999999993</v>
      </c>
      <c r="L11" s="45"/>
      <c r="M11" s="54"/>
      <c r="N11" s="43"/>
      <c r="O11" s="43"/>
      <c r="P11" s="44"/>
    </row>
    <row r="12" spans="1:16" s="17" customFormat="1" x14ac:dyDescent="0.25">
      <c r="A12" s="72"/>
      <c r="B12" s="48"/>
      <c r="C12" s="48"/>
      <c r="D12" s="2">
        <v>3000</v>
      </c>
      <c r="E12" s="3" t="s">
        <v>42</v>
      </c>
      <c r="F12" s="5">
        <v>1206010629</v>
      </c>
      <c r="G12" s="5">
        <f t="shared" si="0"/>
        <v>10934956.039999962</v>
      </c>
      <c r="H12" s="5">
        <v>1216945585.04</v>
      </c>
      <c r="I12" s="5">
        <v>1056318430.8</v>
      </c>
      <c r="J12" s="5">
        <v>1056318430.8</v>
      </c>
      <c r="K12" s="5">
        <f t="shared" si="1"/>
        <v>160627154.24000001</v>
      </c>
      <c r="L12" s="45"/>
      <c r="M12" s="54"/>
      <c r="N12" s="43"/>
      <c r="O12" s="43"/>
      <c r="P12" s="44"/>
    </row>
    <row r="13" spans="1:16" s="17" customFormat="1" x14ac:dyDescent="0.25">
      <c r="A13" s="72"/>
      <c r="B13" s="48"/>
      <c r="C13" s="48"/>
      <c r="D13" s="2">
        <v>4000</v>
      </c>
      <c r="E13" s="3"/>
      <c r="F13" s="5">
        <v>0</v>
      </c>
      <c r="G13" s="5">
        <f t="shared" si="0"/>
        <v>9000000</v>
      </c>
      <c r="H13" s="5">
        <v>9000000</v>
      </c>
      <c r="I13" s="5">
        <v>7680000</v>
      </c>
      <c r="J13" s="5">
        <v>7680000</v>
      </c>
      <c r="K13" s="5">
        <f t="shared" si="1"/>
        <v>1320000</v>
      </c>
      <c r="L13" s="45"/>
      <c r="M13" s="54"/>
      <c r="N13" s="43"/>
      <c r="O13" s="43"/>
      <c r="P13" s="44"/>
    </row>
    <row r="14" spans="1:16" s="17" customFormat="1" ht="20.100000000000001" customHeight="1" x14ac:dyDescent="0.25">
      <c r="A14" s="72"/>
      <c r="B14" s="48"/>
      <c r="C14" s="48"/>
      <c r="D14" s="2">
        <v>5000</v>
      </c>
      <c r="E14" s="16" t="s">
        <v>51</v>
      </c>
      <c r="F14" s="5">
        <v>0</v>
      </c>
      <c r="G14" s="5">
        <f t="shared" si="0"/>
        <v>2117956.12</v>
      </c>
      <c r="H14" s="5">
        <v>2117956.12</v>
      </c>
      <c r="I14" s="5">
        <v>1393585.72</v>
      </c>
      <c r="J14" s="5">
        <v>1393585.72</v>
      </c>
      <c r="K14" s="5">
        <f t="shared" si="1"/>
        <v>724370.40000000014</v>
      </c>
      <c r="L14" s="45"/>
      <c r="M14" s="54"/>
      <c r="N14" s="43"/>
      <c r="O14" s="43"/>
      <c r="P14" s="44"/>
    </row>
    <row r="15" spans="1:16" s="17" customFormat="1" x14ac:dyDescent="0.25">
      <c r="A15" s="73"/>
      <c r="B15" s="49"/>
      <c r="C15" s="49"/>
      <c r="D15" s="2">
        <v>7000</v>
      </c>
      <c r="E15" s="2"/>
      <c r="F15" s="5">
        <v>200000</v>
      </c>
      <c r="G15" s="5">
        <f t="shared" si="0"/>
        <v>-200000</v>
      </c>
      <c r="H15" s="5">
        <v>0</v>
      </c>
      <c r="I15" s="5">
        <v>0</v>
      </c>
      <c r="J15" s="5">
        <v>0</v>
      </c>
      <c r="K15" s="5">
        <f t="shared" si="1"/>
        <v>0</v>
      </c>
      <c r="L15" s="45"/>
      <c r="M15" s="55"/>
      <c r="N15" s="43"/>
      <c r="O15" s="43"/>
      <c r="P15" s="44"/>
    </row>
    <row r="16" spans="1:16" s="17" customFormat="1" ht="15" customHeight="1" x14ac:dyDescent="0.25">
      <c r="A16" s="71">
        <v>2021</v>
      </c>
      <c r="B16" s="47">
        <v>44378</v>
      </c>
      <c r="C16" s="47">
        <v>44469</v>
      </c>
      <c r="D16" s="2">
        <v>1000</v>
      </c>
      <c r="E16" s="3" t="s">
        <v>40</v>
      </c>
      <c r="F16" s="5">
        <v>491401968</v>
      </c>
      <c r="G16" s="5">
        <f>H16-F16</f>
        <v>539647.04999995232</v>
      </c>
      <c r="H16" s="5">
        <v>491941615.04999995</v>
      </c>
      <c r="I16" s="5">
        <v>357999587.35000002</v>
      </c>
      <c r="J16" s="5">
        <v>357999587.35000002</v>
      </c>
      <c r="K16" s="5">
        <f>H16-I16</f>
        <v>133942027.69999993</v>
      </c>
      <c r="L16" s="45" t="s">
        <v>56</v>
      </c>
      <c r="M16" s="44" t="s">
        <v>46</v>
      </c>
      <c r="N16" s="43">
        <v>44480</v>
      </c>
      <c r="O16" s="43">
        <v>44469</v>
      </c>
      <c r="P16" s="44"/>
    </row>
    <row r="17" spans="1:16" s="17" customFormat="1" x14ac:dyDescent="0.25">
      <c r="A17" s="72"/>
      <c r="B17" s="48"/>
      <c r="C17" s="48"/>
      <c r="D17" s="2">
        <v>2000</v>
      </c>
      <c r="E17" s="3" t="s">
        <v>41</v>
      </c>
      <c r="F17" s="5">
        <v>13771737</v>
      </c>
      <c r="G17" s="5">
        <f t="shared" ref="G17:G21" si="2">H17-F17</f>
        <v>1431986.1899999995</v>
      </c>
      <c r="H17" s="5">
        <v>15203723.189999999</v>
      </c>
      <c r="I17" s="5">
        <v>7091200.2599999998</v>
      </c>
      <c r="J17" s="5">
        <v>7091200.2599999998</v>
      </c>
      <c r="K17" s="5">
        <f t="shared" ref="K17:K21" si="3">H17-I17</f>
        <v>8112522.9299999997</v>
      </c>
      <c r="L17" s="45"/>
      <c r="M17" s="44"/>
      <c r="N17" s="43"/>
      <c r="O17" s="43"/>
      <c r="P17" s="44"/>
    </row>
    <row r="18" spans="1:16" s="17" customFormat="1" x14ac:dyDescent="0.25">
      <c r="A18" s="72"/>
      <c r="B18" s="48"/>
      <c r="C18" s="48"/>
      <c r="D18" s="2">
        <v>3000</v>
      </c>
      <c r="E18" s="3" t="s">
        <v>42</v>
      </c>
      <c r="F18" s="5">
        <v>1206010629</v>
      </c>
      <c r="G18" s="5">
        <f t="shared" si="2"/>
        <v>-37172785.529999971</v>
      </c>
      <c r="H18" s="5">
        <v>1168837843.47</v>
      </c>
      <c r="I18" s="5">
        <v>796341860.75999999</v>
      </c>
      <c r="J18" s="5">
        <v>796341860.75999999</v>
      </c>
      <c r="K18" s="5">
        <f t="shared" si="3"/>
        <v>372495982.71000004</v>
      </c>
      <c r="L18" s="45"/>
      <c r="M18" s="44"/>
      <c r="N18" s="43"/>
      <c r="O18" s="43"/>
      <c r="P18" s="44"/>
    </row>
    <row r="19" spans="1:16" s="17" customFormat="1" x14ac:dyDescent="0.25">
      <c r="A19" s="72"/>
      <c r="B19" s="48"/>
      <c r="C19" s="48"/>
      <c r="D19" s="2">
        <v>4000</v>
      </c>
      <c r="E19" s="3"/>
      <c r="F19" s="5">
        <v>0</v>
      </c>
      <c r="G19" s="5">
        <f t="shared" si="2"/>
        <v>9131460.8599999994</v>
      </c>
      <c r="H19" s="2">
        <v>9131460.8599999994</v>
      </c>
      <c r="I19" s="5">
        <v>0</v>
      </c>
      <c r="J19" s="5">
        <v>0</v>
      </c>
      <c r="K19" s="5">
        <f t="shared" si="3"/>
        <v>9131460.8599999994</v>
      </c>
      <c r="L19" s="45"/>
      <c r="M19" s="44"/>
      <c r="N19" s="43"/>
      <c r="O19" s="43"/>
      <c r="P19" s="44"/>
    </row>
    <row r="20" spans="1:16" s="17" customFormat="1" ht="15" customHeight="1" x14ac:dyDescent="0.25">
      <c r="A20" s="72"/>
      <c r="B20" s="48"/>
      <c r="C20" s="48"/>
      <c r="D20" s="2">
        <v>5000</v>
      </c>
      <c r="E20" s="3" t="s">
        <v>51</v>
      </c>
      <c r="F20" s="5">
        <v>0</v>
      </c>
      <c r="G20" s="5">
        <f t="shared" si="2"/>
        <v>2068658.4400000002</v>
      </c>
      <c r="H20" s="5">
        <v>2068658.4400000002</v>
      </c>
      <c r="I20" s="5">
        <v>263339.72000000003</v>
      </c>
      <c r="J20" s="5">
        <v>263339.72000000003</v>
      </c>
      <c r="K20" s="5">
        <f t="shared" si="3"/>
        <v>1805318.7200000002</v>
      </c>
      <c r="L20" s="45"/>
      <c r="M20" s="44"/>
      <c r="N20" s="43"/>
      <c r="O20" s="43"/>
      <c r="P20" s="44"/>
    </row>
    <row r="21" spans="1:16" s="17" customFormat="1" x14ac:dyDescent="0.25">
      <c r="A21" s="73"/>
      <c r="B21" s="49"/>
      <c r="C21" s="49"/>
      <c r="D21" s="2">
        <v>7000</v>
      </c>
      <c r="E21" s="2"/>
      <c r="F21" s="5">
        <v>200000</v>
      </c>
      <c r="G21" s="5">
        <f t="shared" si="2"/>
        <v>-200000</v>
      </c>
      <c r="H21" s="5">
        <v>0</v>
      </c>
      <c r="I21" s="5">
        <v>0</v>
      </c>
      <c r="J21" s="5">
        <v>0</v>
      </c>
      <c r="K21" s="5">
        <f t="shared" si="3"/>
        <v>0</v>
      </c>
      <c r="L21" s="45"/>
      <c r="M21" s="44"/>
      <c r="N21" s="43"/>
      <c r="O21" s="43"/>
      <c r="P21" s="44"/>
    </row>
    <row r="22" spans="1:16" s="17" customFormat="1" x14ac:dyDescent="0.25">
      <c r="A22" s="44">
        <v>2021</v>
      </c>
      <c r="B22" s="43">
        <v>44287</v>
      </c>
      <c r="C22" s="43">
        <v>44377</v>
      </c>
      <c r="D22" s="2">
        <v>1000</v>
      </c>
      <c r="E22" s="3" t="s">
        <v>40</v>
      </c>
      <c r="F22" s="5">
        <v>491401968</v>
      </c>
      <c r="G22" s="5">
        <f>H22-F22</f>
        <v>539647.04999995232</v>
      </c>
      <c r="H22" s="5">
        <v>491941615.04999995</v>
      </c>
      <c r="I22" s="5">
        <v>242302282.37</v>
      </c>
      <c r="J22" s="5">
        <v>242302282.37</v>
      </c>
      <c r="K22" s="5">
        <f>H22-I22</f>
        <v>249639332.67999995</v>
      </c>
      <c r="L22" s="45" t="s">
        <v>55</v>
      </c>
      <c r="M22" s="44" t="s">
        <v>46</v>
      </c>
      <c r="N22" s="43">
        <v>44386</v>
      </c>
      <c r="O22" s="43">
        <v>44377</v>
      </c>
      <c r="P22" s="44"/>
    </row>
    <row r="23" spans="1:16" s="17" customFormat="1" x14ac:dyDescent="0.25">
      <c r="A23" s="44"/>
      <c r="B23" s="43"/>
      <c r="C23" s="43"/>
      <c r="D23" s="2">
        <v>2000</v>
      </c>
      <c r="E23" s="3" t="s">
        <v>41</v>
      </c>
      <c r="F23" s="5">
        <v>13771737</v>
      </c>
      <c r="G23" s="5">
        <f t="shared" ref="G23:G27" si="4">H23-F23</f>
        <v>769645.68999999948</v>
      </c>
      <c r="H23" s="5">
        <v>14541382.689999999</v>
      </c>
      <c r="I23" s="5">
        <v>4092577.4199999995</v>
      </c>
      <c r="J23" s="5">
        <v>4092577.4199999995</v>
      </c>
      <c r="K23" s="5">
        <f t="shared" ref="K23:K27" si="5">H23-I23</f>
        <v>10448805.27</v>
      </c>
      <c r="L23" s="45"/>
      <c r="M23" s="44"/>
      <c r="N23" s="43"/>
      <c r="O23" s="43"/>
      <c r="P23" s="44"/>
    </row>
    <row r="24" spans="1:16" s="17" customFormat="1" x14ac:dyDescent="0.25">
      <c r="A24" s="44"/>
      <c r="B24" s="43"/>
      <c r="C24" s="43"/>
      <c r="D24" s="2">
        <v>3000</v>
      </c>
      <c r="E24" s="3" t="s">
        <v>42</v>
      </c>
      <c r="F24" s="5">
        <v>1206010629</v>
      </c>
      <c r="G24" s="5">
        <f t="shared" si="4"/>
        <v>-5844297.6199998856</v>
      </c>
      <c r="H24" s="5">
        <v>1200166331.3800001</v>
      </c>
      <c r="I24" s="5">
        <v>429761056.73999989</v>
      </c>
      <c r="J24" s="5">
        <v>429761056.73999989</v>
      </c>
      <c r="K24" s="5">
        <f t="shared" si="5"/>
        <v>770405274.64000022</v>
      </c>
      <c r="L24" s="45"/>
      <c r="M24" s="44"/>
      <c r="N24" s="43"/>
      <c r="O24" s="43"/>
      <c r="P24" s="44"/>
    </row>
    <row r="25" spans="1:16" s="17" customFormat="1" x14ac:dyDescent="0.25">
      <c r="A25" s="44"/>
      <c r="B25" s="43"/>
      <c r="C25" s="43"/>
      <c r="D25" s="2">
        <v>4000</v>
      </c>
      <c r="E25" s="3"/>
      <c r="F25" s="5">
        <v>0</v>
      </c>
      <c r="G25" s="5">
        <f t="shared" si="4"/>
        <v>131460.85999999999</v>
      </c>
      <c r="H25" s="2">
        <v>131460.85999999999</v>
      </c>
      <c r="I25" s="5">
        <v>0</v>
      </c>
      <c r="J25" s="5">
        <v>0</v>
      </c>
      <c r="K25" s="5">
        <f t="shared" si="5"/>
        <v>131460.85999999999</v>
      </c>
      <c r="L25" s="45"/>
      <c r="M25" s="44"/>
      <c r="N25" s="43"/>
      <c r="O25" s="43"/>
      <c r="P25" s="44"/>
    </row>
    <row r="26" spans="1:16" s="17" customFormat="1" ht="20.100000000000001" customHeight="1" x14ac:dyDescent="0.25">
      <c r="A26" s="44"/>
      <c r="B26" s="43"/>
      <c r="C26" s="43"/>
      <c r="D26" s="2">
        <v>5000</v>
      </c>
      <c r="E26" s="16" t="s">
        <v>51</v>
      </c>
      <c r="F26" s="5">
        <v>0</v>
      </c>
      <c r="G26" s="5">
        <f t="shared" si="4"/>
        <v>2068658.4400000002</v>
      </c>
      <c r="H26" s="5">
        <v>2068658.4400000002</v>
      </c>
      <c r="I26" s="5">
        <v>0</v>
      </c>
      <c r="J26" s="5">
        <v>0</v>
      </c>
      <c r="K26" s="5">
        <f t="shared" si="5"/>
        <v>2068658.4400000002</v>
      </c>
      <c r="L26" s="45"/>
      <c r="M26" s="44"/>
      <c r="N26" s="43"/>
      <c r="O26" s="43"/>
      <c r="P26" s="44"/>
    </row>
    <row r="27" spans="1:16" s="17" customFormat="1" x14ac:dyDescent="0.25">
      <c r="A27" s="44"/>
      <c r="B27" s="43"/>
      <c r="C27" s="43"/>
      <c r="D27" s="2">
        <v>7000</v>
      </c>
      <c r="E27" s="2"/>
      <c r="F27" s="5">
        <v>200000</v>
      </c>
      <c r="G27" s="5">
        <f t="shared" si="4"/>
        <v>-200000</v>
      </c>
      <c r="H27" s="5">
        <v>0</v>
      </c>
      <c r="I27" s="5">
        <v>0</v>
      </c>
      <c r="J27" s="5">
        <v>0</v>
      </c>
      <c r="K27" s="5">
        <f t="shared" si="5"/>
        <v>0</v>
      </c>
      <c r="L27" s="45"/>
      <c r="M27" s="44"/>
      <c r="N27" s="43"/>
      <c r="O27" s="43"/>
      <c r="P27" s="44"/>
    </row>
    <row r="28" spans="1:16" ht="20.100000000000001" customHeight="1" x14ac:dyDescent="0.25">
      <c r="A28" s="53">
        <v>2021</v>
      </c>
      <c r="B28" s="47">
        <v>44197</v>
      </c>
      <c r="C28" s="47">
        <v>44286</v>
      </c>
      <c r="D28" s="2">
        <v>1000</v>
      </c>
      <c r="E28" s="3" t="s">
        <v>40</v>
      </c>
      <c r="F28" s="5">
        <v>491401968</v>
      </c>
      <c r="G28" s="5">
        <f>H28-F28</f>
        <v>0</v>
      </c>
      <c r="H28" s="5">
        <v>491401968</v>
      </c>
      <c r="I28" s="5">
        <v>127495787.81000002</v>
      </c>
      <c r="J28" s="5">
        <v>127495787.81000002</v>
      </c>
      <c r="K28" s="5">
        <f>H28-I28</f>
        <v>363906180.19</v>
      </c>
      <c r="L28" s="68" t="s">
        <v>54</v>
      </c>
      <c r="M28" s="53" t="s">
        <v>46</v>
      </c>
      <c r="N28" s="47">
        <v>44301</v>
      </c>
      <c r="O28" s="47">
        <v>44286</v>
      </c>
      <c r="P28" s="53"/>
    </row>
    <row r="29" spans="1:16" ht="20.100000000000001" customHeight="1" x14ac:dyDescent="0.25">
      <c r="A29" s="54"/>
      <c r="B29" s="48"/>
      <c r="C29" s="48"/>
      <c r="D29" s="2">
        <v>2000</v>
      </c>
      <c r="E29" s="3" t="s">
        <v>41</v>
      </c>
      <c r="F29" s="5">
        <v>13771737</v>
      </c>
      <c r="G29" s="5">
        <f t="shared" ref="G29:G31" si="6">H29-F29</f>
        <v>20000</v>
      </c>
      <c r="H29" s="5">
        <v>13791737</v>
      </c>
      <c r="I29" s="5">
        <v>459091.77</v>
      </c>
      <c r="J29" s="5">
        <v>459091.77</v>
      </c>
      <c r="K29" s="5">
        <f t="shared" ref="K29:K31" si="7">H29-I29</f>
        <v>13332645.23</v>
      </c>
      <c r="L29" s="69"/>
      <c r="M29" s="54"/>
      <c r="N29" s="48"/>
      <c r="O29" s="48"/>
      <c r="P29" s="54"/>
    </row>
    <row r="30" spans="1:16" ht="20.100000000000001" customHeight="1" x14ac:dyDescent="0.25">
      <c r="A30" s="54"/>
      <c r="B30" s="48"/>
      <c r="C30" s="48"/>
      <c r="D30" s="2">
        <v>3000</v>
      </c>
      <c r="E30" s="3" t="s">
        <v>42</v>
      </c>
      <c r="F30" s="5">
        <v>1206010629</v>
      </c>
      <c r="G30" s="5">
        <f t="shared" si="6"/>
        <v>-270000</v>
      </c>
      <c r="H30" s="5">
        <v>1205740629</v>
      </c>
      <c r="I30" s="5">
        <v>148187428.04999995</v>
      </c>
      <c r="J30" s="5">
        <v>148187428.04999995</v>
      </c>
      <c r="K30" s="5">
        <f t="shared" si="7"/>
        <v>1057553200.95</v>
      </c>
      <c r="L30" s="69"/>
      <c r="M30" s="54"/>
      <c r="N30" s="48"/>
      <c r="O30" s="48"/>
      <c r="P30" s="54"/>
    </row>
    <row r="31" spans="1:16" ht="20.100000000000001" customHeight="1" x14ac:dyDescent="0.25">
      <c r="A31" s="55"/>
      <c r="B31" s="49"/>
      <c r="C31" s="49"/>
      <c r="D31" s="2">
        <v>5000</v>
      </c>
      <c r="E31" s="16" t="s">
        <v>51</v>
      </c>
      <c r="F31" s="5">
        <v>20000</v>
      </c>
      <c r="G31" s="5">
        <f t="shared" si="6"/>
        <v>0</v>
      </c>
      <c r="H31" s="5">
        <v>20000</v>
      </c>
      <c r="I31" s="5">
        <v>0</v>
      </c>
      <c r="J31" s="5">
        <v>0</v>
      </c>
      <c r="K31" s="5">
        <f t="shared" si="7"/>
        <v>20000</v>
      </c>
      <c r="L31" s="70"/>
      <c r="M31" s="55"/>
      <c r="N31" s="49"/>
      <c r="O31" s="49"/>
      <c r="P31" s="55"/>
    </row>
  </sheetData>
  <mergeCells count="40">
    <mergeCell ref="N28:N31"/>
    <mergeCell ref="O28:O31"/>
    <mergeCell ref="P28:P31"/>
    <mergeCell ref="L22:L27"/>
    <mergeCell ref="M22:M27"/>
    <mergeCell ref="N22:N27"/>
    <mergeCell ref="O22:O27"/>
    <mergeCell ref="P22:P27"/>
    <mergeCell ref="A28:A31"/>
    <mergeCell ref="B28:B31"/>
    <mergeCell ref="C28:C31"/>
    <mergeCell ref="L28:L31"/>
    <mergeCell ref="M28:M31"/>
    <mergeCell ref="N16:N21"/>
    <mergeCell ref="O16:O21"/>
    <mergeCell ref="P16:P21"/>
    <mergeCell ref="A22:A27"/>
    <mergeCell ref="A8:P8"/>
    <mergeCell ref="C22:C27"/>
    <mergeCell ref="A10:A15"/>
    <mergeCell ref="L10:L15"/>
    <mergeCell ref="M10:M15"/>
    <mergeCell ref="B22:B27"/>
    <mergeCell ref="C16:C21"/>
    <mergeCell ref="B16:B21"/>
    <mergeCell ref="A16:A21"/>
    <mergeCell ref="L16:L21"/>
    <mergeCell ref="M16:M21"/>
    <mergeCell ref="N10:N15"/>
    <mergeCell ref="O10:O15"/>
    <mergeCell ref="P10:P15"/>
    <mergeCell ref="C10:C15"/>
    <mergeCell ref="B10:B15"/>
    <mergeCell ref="A2:P2"/>
    <mergeCell ref="A4:C4"/>
    <mergeCell ref="K4:M4"/>
    <mergeCell ref="N4:P4"/>
    <mergeCell ref="A5:C5"/>
    <mergeCell ref="K5:M5"/>
    <mergeCell ref="N5:P5"/>
  </mergeCells>
  <hyperlinks>
    <hyperlink ref="L28" r:id="rId1" display="https://drive.google.com/file/d/1li5jqX3dpHYJRT6MqfWJotdqC_1IAwDY/view?usp=sharing" xr:uid="{F63F26DA-026D-48F3-A586-56094F42A74A}"/>
    <hyperlink ref="L22" r:id="rId2" xr:uid="{A754C002-3197-43F5-85C3-3F84B25B01E8}"/>
    <hyperlink ref="L16" r:id="rId3" xr:uid="{AF8652AE-8A17-4B00-92B9-4B332D01F2EA}"/>
    <hyperlink ref="L10" r:id="rId4" xr:uid="{E82D884F-8382-428A-9C81-1BA7A0005F1D}"/>
  </hyperlinks>
  <pageMargins left="0.70866141732283472" right="0.70866141732283472" top="0.74803149606299213" bottom="0.74803149606299213" header="0.31496062992125984" footer="0.31496062992125984"/>
  <pageSetup scale="60" orientation="landscape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A2C49-FFD8-43BF-A437-6C60347939AE}">
  <dimension ref="A1:P2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18.85546875" customWidth="1"/>
    <col min="5" max="5" width="22.7109375" customWidth="1"/>
    <col min="6" max="6" width="20.42578125" customWidth="1"/>
    <col min="7" max="7" width="20" customWidth="1"/>
    <col min="8" max="8" width="19.7109375" customWidth="1"/>
    <col min="9" max="9" width="16.5703125" customWidth="1"/>
    <col min="10" max="10" width="24.5703125" customWidth="1"/>
    <col min="11" max="11" width="21.42578125" customWidth="1"/>
    <col min="12" max="12" width="61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ht="78" customHeight="1" x14ac:dyDescent="0.25">
      <c r="A2" s="41" t="s">
        <v>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4" spans="1:16" x14ac:dyDescent="0.25">
      <c r="A4" s="74" t="s">
        <v>1</v>
      </c>
      <c r="B4" s="75"/>
      <c r="C4" s="75"/>
      <c r="D4" s="13"/>
      <c r="E4" s="14"/>
      <c r="F4" s="14"/>
      <c r="G4" s="14"/>
      <c r="H4" s="14"/>
      <c r="I4" s="14"/>
      <c r="J4" s="15"/>
      <c r="K4" s="74" t="s">
        <v>2</v>
      </c>
      <c r="L4" s="75"/>
      <c r="M4" s="75"/>
      <c r="N4" s="74" t="s">
        <v>3</v>
      </c>
      <c r="O4" s="75"/>
      <c r="P4" s="75"/>
    </row>
    <row r="5" spans="1:16" x14ac:dyDescent="0.25">
      <c r="A5" s="76" t="s">
        <v>4</v>
      </c>
      <c r="B5" s="75"/>
      <c r="C5" s="75"/>
      <c r="D5" s="12"/>
      <c r="E5" s="12"/>
      <c r="F5" s="12"/>
      <c r="G5" s="12"/>
      <c r="H5" s="12"/>
      <c r="I5" s="12"/>
      <c r="J5" s="12"/>
      <c r="K5" s="76" t="s">
        <v>5</v>
      </c>
      <c r="L5" s="75"/>
      <c r="M5" s="75"/>
      <c r="N5" s="76" t="s">
        <v>6</v>
      </c>
      <c r="O5" s="75"/>
      <c r="P5" s="75"/>
    </row>
    <row r="6" spans="1:16" hidden="1" x14ac:dyDescent="0.25">
      <c r="A6" s="9" t="s">
        <v>7</v>
      </c>
      <c r="B6" s="9" t="s">
        <v>8</v>
      </c>
      <c r="C6" s="9" t="s">
        <v>8</v>
      </c>
      <c r="D6" s="11"/>
      <c r="E6" s="11"/>
      <c r="F6" s="11"/>
      <c r="G6" s="11"/>
      <c r="H6" s="11"/>
      <c r="I6" s="11"/>
      <c r="J6" s="11"/>
      <c r="K6" s="9" t="s">
        <v>9</v>
      </c>
      <c r="L6" s="9" t="s">
        <v>10</v>
      </c>
      <c r="M6" s="9" t="s">
        <v>11</v>
      </c>
      <c r="N6" s="9" t="s">
        <v>8</v>
      </c>
      <c r="O6" s="9" t="s">
        <v>12</v>
      </c>
      <c r="P6" s="9" t="s">
        <v>13</v>
      </c>
    </row>
    <row r="7" spans="1:16" hidden="1" x14ac:dyDescent="0.25">
      <c r="A7" s="9" t="s">
        <v>14</v>
      </c>
      <c r="B7" s="9" t="s">
        <v>15</v>
      </c>
      <c r="C7" s="9" t="s">
        <v>16</v>
      </c>
      <c r="D7" s="9"/>
      <c r="E7" s="9"/>
      <c r="F7" s="9"/>
      <c r="G7" s="9"/>
      <c r="H7" s="9"/>
      <c r="I7" s="9"/>
      <c r="J7" s="9"/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x14ac:dyDescent="0.25">
      <c r="A8" s="74" t="s">
        <v>23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16" ht="26.25" x14ac:dyDescent="0.25">
      <c r="A9" s="10" t="s">
        <v>24</v>
      </c>
      <c r="B9" s="10" t="s">
        <v>25</v>
      </c>
      <c r="C9" s="10" t="s">
        <v>26</v>
      </c>
      <c r="D9" s="10" t="s">
        <v>32</v>
      </c>
      <c r="E9" s="10" t="s">
        <v>33</v>
      </c>
      <c r="F9" s="10" t="s">
        <v>34</v>
      </c>
      <c r="G9" s="10" t="s">
        <v>35</v>
      </c>
      <c r="H9" s="10" t="s">
        <v>36</v>
      </c>
      <c r="I9" s="10" t="s">
        <v>37</v>
      </c>
      <c r="J9" s="10" t="s">
        <v>38</v>
      </c>
      <c r="K9" s="10" t="s">
        <v>39</v>
      </c>
      <c r="L9" s="10" t="s">
        <v>27</v>
      </c>
      <c r="M9" s="10" t="s">
        <v>28</v>
      </c>
      <c r="N9" s="10" t="s">
        <v>29</v>
      </c>
      <c r="O9" s="10" t="s">
        <v>30</v>
      </c>
      <c r="P9" s="10" t="s">
        <v>31</v>
      </c>
    </row>
    <row r="10" spans="1:16" ht="20.100000000000001" customHeight="1" x14ac:dyDescent="0.25">
      <c r="A10" s="53">
        <v>2020</v>
      </c>
      <c r="B10" s="47">
        <v>44105</v>
      </c>
      <c r="C10" s="47">
        <v>44196</v>
      </c>
      <c r="D10" s="2">
        <v>1000</v>
      </c>
      <c r="E10" s="3" t="s">
        <v>40</v>
      </c>
      <c r="F10" s="5">
        <v>506502017</v>
      </c>
      <c r="G10" s="5">
        <f>H10-F10</f>
        <v>-32304363.129999995</v>
      </c>
      <c r="H10" s="5">
        <v>474197653.87</v>
      </c>
      <c r="I10" s="5">
        <v>449869214.91000003</v>
      </c>
      <c r="J10" s="5">
        <v>449869214.91000003</v>
      </c>
      <c r="K10" s="5">
        <f>H10-I10</f>
        <v>24328438.959999979</v>
      </c>
      <c r="L10" s="56" t="s">
        <v>53</v>
      </c>
      <c r="M10" s="53" t="s">
        <v>46</v>
      </c>
      <c r="N10" s="47">
        <v>44216</v>
      </c>
      <c r="O10" s="47">
        <v>44196</v>
      </c>
      <c r="P10" s="53"/>
    </row>
    <row r="11" spans="1:16" ht="20.100000000000001" customHeight="1" x14ac:dyDescent="0.25">
      <c r="A11" s="54"/>
      <c r="B11" s="48"/>
      <c r="C11" s="48"/>
      <c r="D11" s="2">
        <v>2000</v>
      </c>
      <c r="E11" s="3" t="s">
        <v>41</v>
      </c>
      <c r="F11" s="5">
        <v>19860421</v>
      </c>
      <c r="G11" s="5">
        <f t="shared" ref="G11:G13" si="0">H11-F11</f>
        <v>-5915666.1799999997</v>
      </c>
      <c r="H11" s="5">
        <v>13944754.82</v>
      </c>
      <c r="I11" s="5">
        <v>7122589.3399999999</v>
      </c>
      <c r="J11" s="5">
        <v>7122589.3399999999</v>
      </c>
      <c r="K11" s="5">
        <f t="shared" ref="K11:K13" si="1">H11-I11</f>
        <v>6822165.4800000004</v>
      </c>
      <c r="L11" s="57"/>
      <c r="M11" s="54"/>
      <c r="N11" s="48"/>
      <c r="O11" s="48"/>
      <c r="P11" s="54"/>
    </row>
    <row r="12" spans="1:16" ht="20.100000000000001" customHeight="1" x14ac:dyDescent="0.25">
      <c r="A12" s="54"/>
      <c r="B12" s="48"/>
      <c r="C12" s="48"/>
      <c r="D12" s="2">
        <v>3000</v>
      </c>
      <c r="E12" s="3" t="s">
        <v>42</v>
      </c>
      <c r="F12" s="5">
        <v>1547675820</v>
      </c>
      <c r="G12" s="5">
        <f t="shared" si="0"/>
        <v>-386512964.5</v>
      </c>
      <c r="H12" s="5">
        <v>1161162855.5</v>
      </c>
      <c r="I12" s="5">
        <v>1063648976.45</v>
      </c>
      <c r="J12" s="5">
        <v>1063648976.45</v>
      </c>
      <c r="K12" s="5">
        <f t="shared" si="1"/>
        <v>97513879.049999952</v>
      </c>
      <c r="L12" s="57"/>
      <c r="M12" s="54"/>
      <c r="N12" s="48"/>
      <c r="O12" s="48"/>
      <c r="P12" s="54"/>
    </row>
    <row r="13" spans="1:16" ht="20.100000000000001" customHeight="1" x14ac:dyDescent="0.25">
      <c r="A13" s="55"/>
      <c r="B13" s="49"/>
      <c r="C13" s="49"/>
      <c r="D13" s="2">
        <v>5000</v>
      </c>
      <c r="E13" s="16" t="s">
        <v>51</v>
      </c>
      <c r="F13" s="5">
        <v>0</v>
      </c>
      <c r="G13" s="5">
        <f t="shared" si="0"/>
        <v>2430715.2000000002</v>
      </c>
      <c r="H13" s="5">
        <v>2430715.2000000002</v>
      </c>
      <c r="I13" s="5">
        <v>0</v>
      </c>
      <c r="J13" s="5">
        <v>0</v>
      </c>
      <c r="K13" s="5">
        <f t="shared" si="1"/>
        <v>2430715.2000000002</v>
      </c>
      <c r="L13" s="58"/>
      <c r="M13" s="55"/>
      <c r="N13" s="49"/>
      <c r="O13" s="49"/>
      <c r="P13" s="55"/>
    </row>
    <row r="14" spans="1:16" ht="20.100000000000001" customHeight="1" x14ac:dyDescent="0.25">
      <c r="A14" s="53">
        <v>2020</v>
      </c>
      <c r="B14" s="47">
        <v>44013</v>
      </c>
      <c r="C14" s="47">
        <v>44104</v>
      </c>
      <c r="D14" s="2">
        <v>1000</v>
      </c>
      <c r="E14" s="3" t="s">
        <v>40</v>
      </c>
      <c r="F14" s="5">
        <v>506502017</v>
      </c>
      <c r="G14" s="5">
        <f>H14-F14</f>
        <v>-26500000</v>
      </c>
      <c r="H14" s="5">
        <v>480002017</v>
      </c>
      <c r="I14" s="5">
        <v>322390797.56999999</v>
      </c>
      <c r="J14" s="5">
        <v>322390797.56999999</v>
      </c>
      <c r="K14" s="5">
        <f>H14-I14</f>
        <v>157611219.43000001</v>
      </c>
      <c r="L14" s="46" t="s">
        <v>52</v>
      </c>
      <c r="M14" s="77" t="s">
        <v>46</v>
      </c>
      <c r="N14" s="47">
        <v>44117</v>
      </c>
      <c r="O14" s="47">
        <v>44104</v>
      </c>
      <c r="P14" s="53"/>
    </row>
    <row r="15" spans="1:16" ht="20.100000000000001" customHeight="1" x14ac:dyDescent="0.25">
      <c r="A15" s="54"/>
      <c r="B15" s="48"/>
      <c r="C15" s="48"/>
      <c r="D15" s="2">
        <v>2000</v>
      </c>
      <c r="E15" s="3" t="s">
        <v>41</v>
      </c>
      <c r="F15" s="5">
        <v>19860421</v>
      </c>
      <c r="G15" s="5">
        <f t="shared" ref="G15:G17" si="2">H15-F15</f>
        <v>-1764813.1999999993</v>
      </c>
      <c r="H15" s="5">
        <v>18095607.800000001</v>
      </c>
      <c r="I15" s="5">
        <v>2095662.12</v>
      </c>
      <c r="J15" s="5">
        <v>2095662.12</v>
      </c>
      <c r="K15" s="5">
        <f t="shared" ref="K15:K17" si="3">H15-I15</f>
        <v>15999945.68</v>
      </c>
      <c r="L15" s="46"/>
      <c r="M15" s="78"/>
      <c r="N15" s="48"/>
      <c r="O15" s="48"/>
      <c r="P15" s="54"/>
    </row>
    <row r="16" spans="1:16" ht="20.100000000000001" customHeight="1" x14ac:dyDescent="0.25">
      <c r="A16" s="54"/>
      <c r="B16" s="48"/>
      <c r="C16" s="48"/>
      <c r="D16" s="2">
        <v>3000</v>
      </c>
      <c r="E16" s="3" t="s">
        <v>42</v>
      </c>
      <c r="F16" s="5">
        <v>1547675820</v>
      </c>
      <c r="G16" s="5">
        <f t="shared" si="2"/>
        <v>-306507451.91000009</v>
      </c>
      <c r="H16" s="5">
        <v>1241168368.0899999</v>
      </c>
      <c r="I16" s="5">
        <v>785384383.63</v>
      </c>
      <c r="J16" s="5">
        <v>785384383.63</v>
      </c>
      <c r="K16" s="5">
        <f t="shared" si="3"/>
        <v>455783984.45999992</v>
      </c>
      <c r="L16" s="46"/>
      <c r="M16" s="78"/>
      <c r="N16" s="48"/>
      <c r="O16" s="48"/>
      <c r="P16" s="54"/>
    </row>
    <row r="17" spans="1:16" ht="20.100000000000001" customHeight="1" x14ac:dyDescent="0.25">
      <c r="A17" s="55"/>
      <c r="B17" s="49"/>
      <c r="C17" s="49"/>
      <c r="D17" s="2">
        <v>5000</v>
      </c>
      <c r="E17" s="16" t="s">
        <v>51</v>
      </c>
      <c r="F17" s="5">
        <v>0</v>
      </c>
      <c r="G17" s="5">
        <f t="shared" si="2"/>
        <v>350000</v>
      </c>
      <c r="H17" s="5">
        <v>350000</v>
      </c>
      <c r="I17" s="5">
        <v>0</v>
      </c>
      <c r="J17" s="5">
        <v>0</v>
      </c>
      <c r="K17" s="5">
        <f t="shared" si="3"/>
        <v>350000</v>
      </c>
      <c r="L17" s="46"/>
      <c r="M17" s="79"/>
      <c r="N17" s="49"/>
      <c r="O17" s="49"/>
      <c r="P17" s="55"/>
    </row>
    <row r="18" spans="1:16" ht="20.100000000000001" customHeight="1" x14ac:dyDescent="0.25">
      <c r="A18" s="44">
        <v>2020</v>
      </c>
      <c r="B18" s="43">
        <v>43922</v>
      </c>
      <c r="C18" s="43">
        <v>44012</v>
      </c>
      <c r="D18" s="2">
        <v>1000</v>
      </c>
      <c r="E18" s="3" t="s">
        <v>40</v>
      </c>
      <c r="F18" s="5">
        <v>506502017</v>
      </c>
      <c r="G18" s="5">
        <f>H18-F18</f>
        <v>0</v>
      </c>
      <c r="H18" s="5">
        <v>506502017</v>
      </c>
      <c r="I18" s="5">
        <v>215688886.65000001</v>
      </c>
      <c r="J18" s="5">
        <v>215688886.65000001</v>
      </c>
      <c r="K18" s="5">
        <f>H18-I18</f>
        <v>290813130.35000002</v>
      </c>
      <c r="L18" s="56" t="s">
        <v>50</v>
      </c>
      <c r="M18" s="53" t="s">
        <v>46</v>
      </c>
      <c r="N18" s="47">
        <v>44027</v>
      </c>
      <c r="O18" s="47">
        <v>44012</v>
      </c>
      <c r="P18" s="53"/>
    </row>
    <row r="19" spans="1:16" ht="20.100000000000001" customHeight="1" x14ac:dyDescent="0.25">
      <c r="A19" s="44"/>
      <c r="B19" s="43"/>
      <c r="C19" s="43"/>
      <c r="D19" s="2">
        <v>2000</v>
      </c>
      <c r="E19" s="3" t="s">
        <v>41</v>
      </c>
      <c r="F19" s="5">
        <v>19860421</v>
      </c>
      <c r="G19" s="5">
        <f t="shared" ref="G19:G20" si="4">H19-F19</f>
        <v>-117640</v>
      </c>
      <c r="H19" s="5">
        <v>19742781</v>
      </c>
      <c r="I19" s="5">
        <v>1386342.32</v>
      </c>
      <c r="J19" s="5">
        <v>1386342.32</v>
      </c>
      <c r="K19" s="5">
        <f t="shared" ref="K19:K20" si="5">H19-I19</f>
        <v>18356438.68</v>
      </c>
      <c r="L19" s="57"/>
      <c r="M19" s="54"/>
      <c r="N19" s="48"/>
      <c r="O19" s="48"/>
      <c r="P19" s="54"/>
    </row>
    <row r="20" spans="1:16" ht="20.100000000000001" customHeight="1" x14ac:dyDescent="0.25">
      <c r="A20" s="44"/>
      <c r="B20" s="43"/>
      <c r="C20" s="43"/>
      <c r="D20" s="2">
        <v>3000</v>
      </c>
      <c r="E20" s="3" t="s">
        <v>42</v>
      </c>
      <c r="F20" s="5">
        <v>1547675820</v>
      </c>
      <c r="G20" s="5">
        <f t="shared" si="4"/>
        <v>-284617035</v>
      </c>
      <c r="H20" s="5">
        <v>1263058785</v>
      </c>
      <c r="I20" s="5">
        <v>404022886.88</v>
      </c>
      <c r="J20" s="5">
        <v>404022886.88</v>
      </c>
      <c r="K20" s="5">
        <f t="shared" si="5"/>
        <v>859035898.12</v>
      </c>
      <c r="L20" s="58"/>
      <c r="M20" s="55"/>
      <c r="N20" s="49"/>
      <c r="O20" s="49"/>
      <c r="P20" s="55"/>
    </row>
    <row r="21" spans="1:16" ht="20.100000000000001" customHeight="1" x14ac:dyDescent="0.25">
      <c r="A21" s="80">
        <v>2020</v>
      </c>
      <c r="B21" s="81">
        <v>43831</v>
      </c>
      <c r="C21" s="81">
        <v>43921</v>
      </c>
      <c r="D21" s="2">
        <v>1000</v>
      </c>
      <c r="E21" s="3" t="s">
        <v>40</v>
      </c>
      <c r="F21" s="5">
        <v>506502017</v>
      </c>
      <c r="G21" s="5">
        <f>H21-F21</f>
        <v>0</v>
      </c>
      <c r="H21" s="5">
        <v>506502017</v>
      </c>
      <c r="I21" s="5">
        <v>103710046.78</v>
      </c>
      <c r="J21" s="5">
        <v>103710046.78</v>
      </c>
      <c r="K21" s="5">
        <f>H21-I21</f>
        <v>402791970.22000003</v>
      </c>
      <c r="L21" s="46" t="s">
        <v>49</v>
      </c>
      <c r="M21" s="44" t="s">
        <v>46</v>
      </c>
      <c r="N21" s="81">
        <v>43951</v>
      </c>
      <c r="O21" s="81">
        <v>43921</v>
      </c>
      <c r="P21" s="82"/>
    </row>
    <row r="22" spans="1:16" ht="20.100000000000001" customHeight="1" x14ac:dyDescent="0.25">
      <c r="A22" s="80">
        <v>2020</v>
      </c>
      <c r="B22" s="81">
        <v>43831</v>
      </c>
      <c r="C22" s="81">
        <v>43921</v>
      </c>
      <c r="D22" s="2">
        <v>2000</v>
      </c>
      <c r="E22" s="3" t="s">
        <v>41</v>
      </c>
      <c r="F22" s="5">
        <v>19860421</v>
      </c>
      <c r="G22" s="5">
        <f t="shared" ref="G22:G23" si="6">H22-F22</f>
        <v>200000</v>
      </c>
      <c r="H22" s="5">
        <v>20060421</v>
      </c>
      <c r="I22" s="5">
        <v>181454.31</v>
      </c>
      <c r="J22" s="5">
        <v>181454.31</v>
      </c>
      <c r="K22" s="5">
        <f t="shared" ref="K22:K23" si="7">H22-I22</f>
        <v>19878966.690000001</v>
      </c>
      <c r="L22" s="46" t="s">
        <v>49</v>
      </c>
      <c r="M22" s="44" t="s">
        <v>46</v>
      </c>
      <c r="N22" s="81">
        <v>43951</v>
      </c>
      <c r="O22" s="81">
        <v>43921</v>
      </c>
      <c r="P22" s="82"/>
    </row>
    <row r="23" spans="1:16" ht="20.100000000000001" customHeight="1" x14ac:dyDescent="0.25">
      <c r="A23" s="80">
        <v>2020</v>
      </c>
      <c r="B23" s="81">
        <v>43831</v>
      </c>
      <c r="C23" s="81">
        <v>43921</v>
      </c>
      <c r="D23" s="2">
        <v>3000</v>
      </c>
      <c r="E23" s="3" t="s">
        <v>42</v>
      </c>
      <c r="F23" s="5">
        <v>1547675820</v>
      </c>
      <c r="G23" s="5">
        <f t="shared" si="6"/>
        <v>-200000</v>
      </c>
      <c r="H23" s="5">
        <v>1547475820</v>
      </c>
      <c r="I23" s="5">
        <v>101621248.64</v>
      </c>
      <c r="J23" s="5">
        <v>101621248.64</v>
      </c>
      <c r="K23" s="5">
        <f t="shared" si="7"/>
        <v>1445854571.3599999</v>
      </c>
      <c r="L23" s="46" t="s">
        <v>49</v>
      </c>
      <c r="M23" s="44" t="s">
        <v>46</v>
      </c>
      <c r="N23" s="81">
        <v>43951</v>
      </c>
      <c r="O23" s="81">
        <v>43921</v>
      </c>
      <c r="P23" s="82"/>
    </row>
  </sheetData>
  <mergeCells count="40">
    <mergeCell ref="A8:P8"/>
    <mergeCell ref="L21:L23"/>
    <mergeCell ref="M21:M23"/>
    <mergeCell ref="N21:N23"/>
    <mergeCell ref="O21:O23"/>
    <mergeCell ref="P21:P23"/>
    <mergeCell ref="A18:A20"/>
    <mergeCell ref="B18:B20"/>
    <mergeCell ref="C18:C20"/>
    <mergeCell ref="M18:M20"/>
    <mergeCell ref="N18:N20"/>
    <mergeCell ref="O18:O20"/>
    <mergeCell ref="P18:P20"/>
    <mergeCell ref="N14:N17"/>
    <mergeCell ref="O14:O17"/>
    <mergeCell ref="P14:P17"/>
    <mergeCell ref="A21:A23"/>
    <mergeCell ref="B21:B23"/>
    <mergeCell ref="C21:C23"/>
    <mergeCell ref="N10:N13"/>
    <mergeCell ref="O10:O13"/>
    <mergeCell ref="A10:A13"/>
    <mergeCell ref="L10:L13"/>
    <mergeCell ref="M10:M13"/>
    <mergeCell ref="P10:P13"/>
    <mergeCell ref="L18:L20"/>
    <mergeCell ref="A2:P2"/>
    <mergeCell ref="A4:C4"/>
    <mergeCell ref="K4:M4"/>
    <mergeCell ref="N4:P4"/>
    <mergeCell ref="A5:C5"/>
    <mergeCell ref="K5:M5"/>
    <mergeCell ref="N5:P5"/>
    <mergeCell ref="C14:C17"/>
    <mergeCell ref="B14:B17"/>
    <mergeCell ref="A14:A17"/>
    <mergeCell ref="L14:L17"/>
    <mergeCell ref="M14:M17"/>
    <mergeCell ref="C10:C13"/>
    <mergeCell ref="B10:B13"/>
  </mergeCells>
  <hyperlinks>
    <hyperlink ref="L21" r:id="rId1" xr:uid="{2E7304AC-8E52-437D-BEAA-D87867B86892}"/>
    <hyperlink ref="L22" r:id="rId2" xr:uid="{223A631D-436C-4D90-8988-2921A0E45AD5}"/>
    <hyperlink ref="L23" r:id="rId3" xr:uid="{EABFD6F1-43F6-4545-9168-6F649756CDB6}"/>
    <hyperlink ref="L18" r:id="rId4" xr:uid="{9327A07A-E401-4727-9AFE-E1BF8888CEA5}"/>
    <hyperlink ref="L14" r:id="rId5" xr:uid="{E1290B4F-25C6-4378-94B6-11D1ADF5B89E}"/>
    <hyperlink ref="L10" r:id="rId6" xr:uid="{F21ACEC0-FE48-423E-A352-2BBD394F5379}"/>
  </hyperlinks>
  <pageMargins left="0.70866141732283472" right="0.70866141732283472" top="0.74803149606299213" bottom="0.74803149606299213" header="0.31496062992125984" footer="0.31496062992125984"/>
  <pageSetup scale="60" orientation="landscape" r:id="rId7"/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18.85546875" customWidth="1"/>
    <col min="5" max="5" width="22.7109375" customWidth="1"/>
    <col min="6" max="6" width="20.42578125" customWidth="1"/>
    <col min="7" max="7" width="20" customWidth="1"/>
    <col min="8" max="8" width="19.7109375" customWidth="1"/>
    <col min="9" max="9" width="15.7109375" customWidth="1"/>
    <col min="10" max="10" width="24.5703125" customWidth="1"/>
    <col min="11" max="11" width="21.42578125" customWidth="1"/>
    <col min="12" max="12" width="61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ht="78" customHeight="1" x14ac:dyDescent="0.25">
      <c r="A2" s="41" t="s">
        <v>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4" spans="1:16" x14ac:dyDescent="0.25">
      <c r="A4" s="74" t="s">
        <v>1</v>
      </c>
      <c r="B4" s="75"/>
      <c r="C4" s="75"/>
      <c r="D4" s="13"/>
      <c r="E4" s="14"/>
      <c r="F4" s="14"/>
      <c r="G4" s="14"/>
      <c r="H4" s="14"/>
      <c r="I4" s="14"/>
      <c r="J4" s="15"/>
      <c r="K4" s="74" t="s">
        <v>2</v>
      </c>
      <c r="L4" s="75"/>
      <c r="M4" s="75"/>
      <c r="N4" s="74" t="s">
        <v>3</v>
      </c>
      <c r="O4" s="75"/>
      <c r="P4" s="75"/>
    </row>
    <row r="5" spans="1:16" x14ac:dyDescent="0.25">
      <c r="A5" s="76" t="s">
        <v>4</v>
      </c>
      <c r="B5" s="75"/>
      <c r="C5" s="75"/>
      <c r="D5" s="12"/>
      <c r="E5" s="12"/>
      <c r="F5" s="12"/>
      <c r="G5" s="12"/>
      <c r="H5" s="12"/>
      <c r="I5" s="12"/>
      <c r="J5" s="12"/>
      <c r="K5" s="76" t="s">
        <v>5</v>
      </c>
      <c r="L5" s="75"/>
      <c r="M5" s="75"/>
      <c r="N5" s="76" t="s">
        <v>6</v>
      </c>
      <c r="O5" s="75"/>
      <c r="P5" s="75"/>
    </row>
    <row r="6" spans="1:16" hidden="1" x14ac:dyDescent="0.25">
      <c r="A6" s="9" t="s">
        <v>7</v>
      </c>
      <c r="B6" s="9" t="s">
        <v>8</v>
      </c>
      <c r="C6" s="9" t="s">
        <v>8</v>
      </c>
      <c r="D6" s="11"/>
      <c r="E6" s="11"/>
      <c r="F6" s="11"/>
      <c r="G6" s="11"/>
      <c r="H6" s="11"/>
      <c r="I6" s="11"/>
      <c r="J6" s="11"/>
      <c r="K6" s="9" t="s">
        <v>9</v>
      </c>
      <c r="L6" s="9" t="s">
        <v>10</v>
      </c>
      <c r="M6" s="9" t="s">
        <v>11</v>
      </c>
      <c r="N6" s="9" t="s">
        <v>8</v>
      </c>
      <c r="O6" s="9" t="s">
        <v>12</v>
      </c>
      <c r="P6" s="9" t="s">
        <v>13</v>
      </c>
    </row>
    <row r="7" spans="1:16" hidden="1" x14ac:dyDescent="0.25">
      <c r="A7" s="9" t="s">
        <v>14</v>
      </c>
      <c r="B7" s="9" t="s">
        <v>15</v>
      </c>
      <c r="C7" s="9" t="s">
        <v>16</v>
      </c>
      <c r="D7" s="9"/>
      <c r="E7" s="9"/>
      <c r="F7" s="9"/>
      <c r="G7" s="9"/>
      <c r="H7" s="9"/>
      <c r="I7" s="9"/>
      <c r="J7" s="9"/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x14ac:dyDescent="0.25">
      <c r="A8" s="74" t="s">
        <v>23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16" ht="26.25" x14ac:dyDescent="0.25">
      <c r="A9" s="10" t="s">
        <v>24</v>
      </c>
      <c r="B9" s="10" t="s">
        <v>25</v>
      </c>
      <c r="C9" s="10" t="s">
        <v>26</v>
      </c>
      <c r="D9" s="10" t="s">
        <v>32</v>
      </c>
      <c r="E9" s="10" t="s">
        <v>33</v>
      </c>
      <c r="F9" s="10" t="s">
        <v>34</v>
      </c>
      <c r="G9" s="10" t="s">
        <v>35</v>
      </c>
      <c r="H9" s="10" t="s">
        <v>36</v>
      </c>
      <c r="I9" s="10" t="s">
        <v>37</v>
      </c>
      <c r="J9" s="10" t="s">
        <v>38</v>
      </c>
      <c r="K9" s="10" t="s">
        <v>39</v>
      </c>
      <c r="L9" s="10" t="s">
        <v>27</v>
      </c>
      <c r="M9" s="10" t="s">
        <v>28</v>
      </c>
      <c r="N9" s="10" t="s">
        <v>29</v>
      </c>
      <c r="O9" s="10" t="s">
        <v>30</v>
      </c>
      <c r="P9" s="10" t="s">
        <v>31</v>
      </c>
    </row>
    <row r="10" spans="1:16" ht="20.100000000000001" customHeight="1" x14ac:dyDescent="0.25">
      <c r="A10" s="89">
        <v>2019</v>
      </c>
      <c r="B10" s="86">
        <v>43739</v>
      </c>
      <c r="C10" s="86">
        <v>43830</v>
      </c>
      <c r="D10" s="2">
        <v>1000</v>
      </c>
      <c r="E10" s="1" t="s">
        <v>40</v>
      </c>
      <c r="F10" s="4">
        <v>585299594</v>
      </c>
      <c r="G10" s="5">
        <f>H10-F10</f>
        <v>-309547.87999999523</v>
      </c>
      <c r="H10" s="5">
        <v>584990046.12</v>
      </c>
      <c r="I10" s="5">
        <v>314304014.97000003</v>
      </c>
      <c r="J10" s="5">
        <v>314304014.97000003</v>
      </c>
      <c r="K10" s="5">
        <f>H10-I10</f>
        <v>270686031.14999998</v>
      </c>
      <c r="L10" s="56" t="s">
        <v>48</v>
      </c>
      <c r="M10" s="53" t="s">
        <v>46</v>
      </c>
      <c r="N10" s="86">
        <v>43845</v>
      </c>
      <c r="O10" s="86">
        <v>43830</v>
      </c>
      <c r="P10" s="83"/>
    </row>
    <row r="11" spans="1:16" ht="20.100000000000001" customHeight="1" x14ac:dyDescent="0.25">
      <c r="A11" s="90"/>
      <c r="B11" s="87"/>
      <c r="C11" s="87"/>
      <c r="D11" s="2">
        <v>2000</v>
      </c>
      <c r="E11" s="1" t="s">
        <v>41</v>
      </c>
      <c r="F11" s="4">
        <v>19127544</v>
      </c>
      <c r="G11" s="5">
        <f t="shared" ref="G11:G14" si="0">H11-F11</f>
        <v>485344.85000000149</v>
      </c>
      <c r="H11" s="5">
        <v>19612888.850000001</v>
      </c>
      <c r="I11" s="5">
        <v>3588559.03</v>
      </c>
      <c r="J11" s="5">
        <v>3588559.03</v>
      </c>
      <c r="K11" s="5">
        <f t="shared" ref="K11:K14" si="1">H11-I11</f>
        <v>16024329.820000002</v>
      </c>
      <c r="L11" s="57"/>
      <c r="M11" s="54"/>
      <c r="N11" s="87"/>
      <c r="O11" s="87"/>
      <c r="P11" s="84"/>
    </row>
    <row r="12" spans="1:16" ht="20.100000000000001" customHeight="1" x14ac:dyDescent="0.25">
      <c r="A12" s="90"/>
      <c r="B12" s="87"/>
      <c r="C12" s="87"/>
      <c r="D12" s="2">
        <v>3000</v>
      </c>
      <c r="E12" s="2" t="s">
        <v>42</v>
      </c>
      <c r="F12" s="5">
        <v>1848404669</v>
      </c>
      <c r="G12" s="5">
        <f t="shared" si="0"/>
        <v>-356092807.77999997</v>
      </c>
      <c r="H12" s="5">
        <v>1492311861.22</v>
      </c>
      <c r="I12" s="5">
        <v>722052278.62999904</v>
      </c>
      <c r="J12" s="5">
        <v>722052278.62999904</v>
      </c>
      <c r="K12" s="5">
        <f t="shared" si="1"/>
        <v>770259582.59000099</v>
      </c>
      <c r="L12" s="57"/>
      <c r="M12" s="54"/>
      <c r="N12" s="87"/>
      <c r="O12" s="87"/>
      <c r="P12" s="84"/>
    </row>
    <row r="13" spans="1:16" ht="20.100000000000001" customHeight="1" x14ac:dyDescent="0.25">
      <c r="A13" s="90"/>
      <c r="B13" s="87"/>
      <c r="C13" s="87"/>
      <c r="D13" s="2">
        <v>4000</v>
      </c>
      <c r="E13" s="2" t="s">
        <v>43</v>
      </c>
      <c r="F13" s="5">
        <v>5000000</v>
      </c>
      <c r="G13" s="5">
        <f t="shared" si="0"/>
        <v>0</v>
      </c>
      <c r="H13" s="5">
        <v>5000000</v>
      </c>
      <c r="I13" s="5">
        <v>0</v>
      </c>
      <c r="J13" s="5">
        <v>0</v>
      </c>
      <c r="K13" s="5">
        <f t="shared" si="1"/>
        <v>5000000</v>
      </c>
      <c r="L13" s="57"/>
      <c r="M13" s="54"/>
      <c r="N13" s="87"/>
      <c r="O13" s="87"/>
      <c r="P13" s="84"/>
    </row>
    <row r="14" spans="1:16" ht="20.100000000000001" customHeight="1" x14ac:dyDescent="0.25">
      <c r="A14" s="91"/>
      <c r="B14" s="88"/>
      <c r="C14" s="88"/>
      <c r="D14" s="2">
        <v>5000</v>
      </c>
      <c r="E14" s="8" t="s">
        <v>44</v>
      </c>
      <c r="F14" s="5">
        <v>0</v>
      </c>
      <c r="G14" s="5">
        <f t="shared" si="0"/>
        <v>50123460.799999997</v>
      </c>
      <c r="H14" s="5">
        <v>50123460.799999997</v>
      </c>
      <c r="I14" s="5">
        <v>493057.5</v>
      </c>
      <c r="J14" s="5">
        <v>493057.5</v>
      </c>
      <c r="K14" s="5">
        <f t="shared" si="1"/>
        <v>49630403.299999997</v>
      </c>
      <c r="L14" s="58"/>
      <c r="M14" s="55"/>
      <c r="N14" s="88"/>
      <c r="O14" s="88"/>
      <c r="P14" s="85"/>
    </row>
    <row r="15" spans="1:16" ht="20.100000000000001" customHeight="1" x14ac:dyDescent="0.25">
      <c r="A15" s="89">
        <v>2019</v>
      </c>
      <c r="B15" s="86">
        <v>43647</v>
      </c>
      <c r="C15" s="86">
        <v>43738</v>
      </c>
      <c r="D15" s="2">
        <v>1000</v>
      </c>
      <c r="E15" s="1" t="s">
        <v>40</v>
      </c>
      <c r="F15" s="4">
        <v>585299594</v>
      </c>
      <c r="G15" s="5">
        <f>H15-F15</f>
        <v>-309547.87999999523</v>
      </c>
      <c r="H15" s="5">
        <v>584990046.12</v>
      </c>
      <c r="I15" s="5">
        <v>314304014.97000003</v>
      </c>
      <c r="J15" s="5">
        <v>314304014.97000003</v>
      </c>
      <c r="K15" s="5">
        <f>H15-I15</f>
        <v>270686031.14999998</v>
      </c>
      <c r="L15" s="56" t="s">
        <v>47</v>
      </c>
      <c r="M15" s="53" t="s">
        <v>46</v>
      </c>
      <c r="N15" s="86">
        <v>43749</v>
      </c>
      <c r="O15" s="86">
        <v>43738</v>
      </c>
      <c r="P15" s="83"/>
    </row>
    <row r="16" spans="1:16" ht="20.100000000000001" customHeight="1" x14ac:dyDescent="0.25">
      <c r="A16" s="90"/>
      <c r="B16" s="87"/>
      <c r="C16" s="87"/>
      <c r="D16" s="2">
        <v>2000</v>
      </c>
      <c r="E16" s="1" t="s">
        <v>41</v>
      </c>
      <c r="F16" s="4">
        <v>19127544</v>
      </c>
      <c r="G16" s="5">
        <f t="shared" ref="G16:G19" si="2">H16-F16</f>
        <v>485344.85000000149</v>
      </c>
      <c r="H16" s="5">
        <v>19612888.850000001</v>
      </c>
      <c r="I16" s="5">
        <v>3588559.03</v>
      </c>
      <c r="J16" s="5">
        <v>3588559.03</v>
      </c>
      <c r="K16" s="5">
        <f t="shared" ref="K16:K19" si="3">H16-I16</f>
        <v>16024329.820000002</v>
      </c>
      <c r="L16" s="57"/>
      <c r="M16" s="54"/>
      <c r="N16" s="87"/>
      <c r="O16" s="87"/>
      <c r="P16" s="84"/>
    </row>
    <row r="17" spans="1:16" ht="20.100000000000001" customHeight="1" x14ac:dyDescent="0.25">
      <c r="A17" s="90"/>
      <c r="B17" s="87"/>
      <c r="C17" s="87"/>
      <c r="D17" s="2">
        <v>3000</v>
      </c>
      <c r="E17" s="2" t="s">
        <v>42</v>
      </c>
      <c r="F17" s="5">
        <v>1848404669</v>
      </c>
      <c r="G17" s="5">
        <f t="shared" si="2"/>
        <v>-356092807.77999997</v>
      </c>
      <c r="H17" s="5">
        <v>1492311861.22</v>
      </c>
      <c r="I17" s="5">
        <v>722052278.62999904</v>
      </c>
      <c r="J17" s="5">
        <v>722052278.62999904</v>
      </c>
      <c r="K17" s="5">
        <f t="shared" si="3"/>
        <v>770259582.59000099</v>
      </c>
      <c r="L17" s="57"/>
      <c r="M17" s="54"/>
      <c r="N17" s="87"/>
      <c r="O17" s="87"/>
      <c r="P17" s="84"/>
    </row>
    <row r="18" spans="1:16" ht="20.100000000000001" customHeight="1" x14ac:dyDescent="0.25">
      <c r="A18" s="90"/>
      <c r="B18" s="87"/>
      <c r="C18" s="87"/>
      <c r="D18" s="2">
        <v>4000</v>
      </c>
      <c r="E18" s="2" t="s">
        <v>43</v>
      </c>
      <c r="F18" s="5">
        <v>5000000</v>
      </c>
      <c r="G18" s="5">
        <f t="shared" si="2"/>
        <v>0</v>
      </c>
      <c r="H18" s="5">
        <v>5000000</v>
      </c>
      <c r="I18" s="5">
        <v>0</v>
      </c>
      <c r="J18" s="5">
        <v>0</v>
      </c>
      <c r="K18" s="5">
        <f t="shared" si="3"/>
        <v>5000000</v>
      </c>
      <c r="L18" s="57"/>
      <c r="M18" s="54"/>
      <c r="N18" s="87"/>
      <c r="O18" s="87"/>
      <c r="P18" s="84"/>
    </row>
    <row r="19" spans="1:16" ht="20.100000000000001" customHeight="1" x14ac:dyDescent="0.25">
      <c r="A19" s="91"/>
      <c r="B19" s="88"/>
      <c r="C19" s="88"/>
      <c r="D19" s="2">
        <v>5000</v>
      </c>
      <c r="E19" s="8" t="s">
        <v>44</v>
      </c>
      <c r="F19" s="5">
        <v>0</v>
      </c>
      <c r="G19" s="5">
        <f t="shared" si="2"/>
        <v>50123460.799999997</v>
      </c>
      <c r="H19" s="5">
        <v>50123460.799999997</v>
      </c>
      <c r="I19" s="5">
        <v>493057.5</v>
      </c>
      <c r="J19" s="5">
        <v>493057.5</v>
      </c>
      <c r="K19" s="5">
        <f t="shared" si="3"/>
        <v>49630403.299999997</v>
      </c>
      <c r="L19" s="58"/>
      <c r="M19" s="55"/>
      <c r="N19" s="88"/>
      <c r="O19" s="88"/>
      <c r="P19" s="85"/>
    </row>
    <row r="20" spans="1:16" ht="20.100000000000001" customHeight="1" x14ac:dyDescent="0.25">
      <c r="A20" s="89">
        <v>2019</v>
      </c>
      <c r="B20" s="86">
        <v>43556</v>
      </c>
      <c r="C20" s="86">
        <v>43646</v>
      </c>
      <c r="D20" s="2">
        <v>1000</v>
      </c>
      <c r="E20" s="1" t="s">
        <v>40</v>
      </c>
      <c r="F20" s="4">
        <v>585299594</v>
      </c>
      <c r="G20" s="5">
        <f>H20-F20</f>
        <v>-196972.12000000477</v>
      </c>
      <c r="H20" s="5">
        <v>585102621.88</v>
      </c>
      <c r="I20" s="5">
        <v>206935064.4000003</v>
      </c>
      <c r="J20" s="5">
        <v>206935064.4000003</v>
      </c>
      <c r="K20" s="5">
        <f>H20-I20</f>
        <v>378167557.47999966</v>
      </c>
      <c r="L20" s="56" t="s">
        <v>45</v>
      </c>
      <c r="M20" s="53" t="s">
        <v>46</v>
      </c>
      <c r="N20" s="86">
        <v>43664</v>
      </c>
      <c r="O20" s="86">
        <v>43646</v>
      </c>
      <c r="P20" s="83"/>
    </row>
    <row r="21" spans="1:16" ht="20.100000000000001" customHeight="1" x14ac:dyDescent="0.25">
      <c r="A21" s="90"/>
      <c r="B21" s="87"/>
      <c r="C21" s="87"/>
      <c r="D21" s="2">
        <v>2000</v>
      </c>
      <c r="E21" s="1" t="s">
        <v>41</v>
      </c>
      <c r="F21" s="4">
        <v>19127544</v>
      </c>
      <c r="G21" s="5">
        <f t="shared" ref="G21:G24" si="4">H21-F21</f>
        <v>-319909</v>
      </c>
      <c r="H21" s="5">
        <v>18807635</v>
      </c>
      <c r="I21" s="5">
        <v>2019041.9100000004</v>
      </c>
      <c r="J21" s="5">
        <v>2019041.9100000004</v>
      </c>
      <c r="K21" s="5">
        <f t="shared" ref="K21:K24" si="5">H21-I21</f>
        <v>16788593.09</v>
      </c>
      <c r="L21" s="57"/>
      <c r="M21" s="54"/>
      <c r="N21" s="87"/>
      <c r="O21" s="87"/>
      <c r="P21" s="84"/>
    </row>
    <row r="22" spans="1:16" ht="20.100000000000001" customHeight="1" x14ac:dyDescent="0.25">
      <c r="A22" s="90"/>
      <c r="B22" s="87"/>
      <c r="C22" s="87"/>
      <c r="D22" s="2">
        <v>3000</v>
      </c>
      <c r="E22" s="2" t="s">
        <v>42</v>
      </c>
      <c r="F22" s="5">
        <v>1848404669</v>
      </c>
      <c r="G22" s="5">
        <f t="shared" si="4"/>
        <v>-11174416.130000353</v>
      </c>
      <c r="H22" s="5">
        <v>1837230252.8699996</v>
      </c>
      <c r="I22" s="5">
        <v>365914597.52000022</v>
      </c>
      <c r="J22" s="5">
        <v>365914597.52000022</v>
      </c>
      <c r="K22" s="5">
        <f t="shared" si="5"/>
        <v>1471315655.3499994</v>
      </c>
      <c r="L22" s="57"/>
      <c r="M22" s="54"/>
      <c r="N22" s="87"/>
      <c r="O22" s="87"/>
      <c r="P22" s="84"/>
    </row>
    <row r="23" spans="1:16" ht="20.100000000000001" customHeight="1" x14ac:dyDescent="0.25">
      <c r="A23" s="90"/>
      <c r="B23" s="87"/>
      <c r="C23" s="87"/>
      <c r="D23" s="2">
        <v>4000</v>
      </c>
      <c r="E23" s="2" t="s">
        <v>43</v>
      </c>
      <c r="F23" s="5">
        <v>5000000</v>
      </c>
      <c r="G23" s="5">
        <f t="shared" si="4"/>
        <v>0</v>
      </c>
      <c r="H23" s="5">
        <v>5000000</v>
      </c>
      <c r="I23" s="5">
        <v>0</v>
      </c>
      <c r="J23" s="5">
        <v>0</v>
      </c>
      <c r="K23" s="5">
        <f t="shared" si="5"/>
        <v>5000000</v>
      </c>
      <c r="L23" s="57"/>
      <c r="M23" s="54"/>
      <c r="N23" s="87"/>
      <c r="O23" s="87"/>
      <c r="P23" s="84"/>
    </row>
    <row r="24" spans="1:16" ht="20.100000000000001" customHeight="1" x14ac:dyDescent="0.25">
      <c r="A24" s="91"/>
      <c r="B24" s="88"/>
      <c r="C24" s="88"/>
      <c r="D24" s="2">
        <v>5000</v>
      </c>
      <c r="E24" s="8" t="s">
        <v>44</v>
      </c>
      <c r="F24" s="5">
        <v>0</v>
      </c>
      <c r="G24" s="5">
        <f t="shared" si="4"/>
        <v>11493058</v>
      </c>
      <c r="H24" s="5">
        <v>11493058</v>
      </c>
      <c r="I24" s="5">
        <v>0</v>
      </c>
      <c r="J24" s="5">
        <v>0</v>
      </c>
      <c r="K24" s="5">
        <f t="shared" si="5"/>
        <v>11493058</v>
      </c>
      <c r="L24" s="58"/>
      <c r="M24" s="55"/>
      <c r="N24" s="88"/>
      <c r="O24" s="88"/>
      <c r="P24" s="85"/>
    </row>
    <row r="25" spans="1:16" ht="20.100000000000001" customHeight="1" x14ac:dyDescent="0.25">
      <c r="A25" s="89">
        <v>2019</v>
      </c>
      <c r="B25" s="86">
        <v>43466</v>
      </c>
      <c r="C25" s="86">
        <v>43555</v>
      </c>
      <c r="D25" s="1">
        <v>1000</v>
      </c>
      <c r="E25" s="1" t="s">
        <v>40</v>
      </c>
      <c r="F25" s="4">
        <v>585299594</v>
      </c>
      <c r="G25" s="4">
        <v>0</v>
      </c>
      <c r="H25" s="4">
        <v>585299594</v>
      </c>
      <c r="I25" s="4">
        <v>95473391.989999861</v>
      </c>
      <c r="J25" s="4">
        <v>95473391.989999861</v>
      </c>
      <c r="K25" s="6">
        <v>489826202.01000011</v>
      </c>
      <c r="L25" s="56" t="s">
        <v>45</v>
      </c>
      <c r="M25" s="53" t="s">
        <v>46</v>
      </c>
      <c r="N25" s="86">
        <v>43564</v>
      </c>
      <c r="O25" s="86">
        <v>43555</v>
      </c>
      <c r="P25" s="83"/>
    </row>
    <row r="26" spans="1:16" ht="20.100000000000001" customHeight="1" x14ac:dyDescent="0.25">
      <c r="A26" s="90"/>
      <c r="B26" s="87"/>
      <c r="C26" s="87"/>
      <c r="D26" s="1">
        <v>2000</v>
      </c>
      <c r="E26" s="1" t="s">
        <v>41</v>
      </c>
      <c r="F26" s="4">
        <v>19127544</v>
      </c>
      <c r="G26" s="4">
        <v>0</v>
      </c>
      <c r="H26" s="4">
        <v>19127544</v>
      </c>
      <c r="I26" s="4">
        <v>230767.08</v>
      </c>
      <c r="J26" s="4">
        <v>230767.08</v>
      </c>
      <c r="K26" s="6">
        <v>18896776.920000002</v>
      </c>
      <c r="L26" s="57"/>
      <c r="M26" s="54"/>
      <c r="N26" s="87"/>
      <c r="O26" s="87"/>
      <c r="P26" s="84"/>
    </row>
    <row r="27" spans="1:16" ht="20.100000000000001" customHeight="1" x14ac:dyDescent="0.25">
      <c r="A27" s="90"/>
      <c r="B27" s="87"/>
      <c r="C27" s="87"/>
      <c r="D27" s="2">
        <v>3000</v>
      </c>
      <c r="E27" s="2" t="s">
        <v>42</v>
      </c>
      <c r="F27" s="5">
        <v>1848404669</v>
      </c>
      <c r="G27" s="5">
        <v>0</v>
      </c>
      <c r="H27" s="5">
        <v>1848404669</v>
      </c>
      <c r="I27" s="5">
        <v>8372443.6099999994</v>
      </c>
      <c r="J27" s="5">
        <v>8372443.6099999994</v>
      </c>
      <c r="K27" s="7">
        <v>1840032225.3900001</v>
      </c>
      <c r="L27" s="57"/>
      <c r="M27" s="54"/>
      <c r="N27" s="87"/>
      <c r="O27" s="87"/>
      <c r="P27" s="84"/>
    </row>
    <row r="28" spans="1:16" ht="20.100000000000001" customHeight="1" x14ac:dyDescent="0.25">
      <c r="A28" s="91"/>
      <c r="B28" s="88"/>
      <c r="C28" s="88"/>
      <c r="D28" s="2">
        <v>4000</v>
      </c>
      <c r="E28" s="2" t="s">
        <v>43</v>
      </c>
      <c r="F28" s="5">
        <v>5000000</v>
      </c>
      <c r="G28" s="5">
        <v>0</v>
      </c>
      <c r="H28" s="5">
        <v>5000000</v>
      </c>
      <c r="I28" s="5">
        <v>0</v>
      </c>
      <c r="J28" s="5">
        <v>0</v>
      </c>
      <c r="K28" s="7">
        <v>5000000</v>
      </c>
      <c r="L28" s="58"/>
      <c r="M28" s="55"/>
      <c r="N28" s="88"/>
      <c r="O28" s="88"/>
      <c r="P28" s="85"/>
    </row>
  </sheetData>
  <mergeCells count="40">
    <mergeCell ref="O10:O14"/>
    <mergeCell ref="P10:P14"/>
    <mergeCell ref="N10:N14"/>
    <mergeCell ref="A15:A19"/>
    <mergeCell ref="B15:B19"/>
    <mergeCell ref="C15:C19"/>
    <mergeCell ref="L15:L19"/>
    <mergeCell ref="M15:M19"/>
    <mergeCell ref="C25:C28"/>
    <mergeCell ref="A2:P2"/>
    <mergeCell ref="A4:C4"/>
    <mergeCell ref="K4:M4"/>
    <mergeCell ref="N4:P4"/>
    <mergeCell ref="A5:C5"/>
    <mergeCell ref="K5:M5"/>
    <mergeCell ref="N5:P5"/>
    <mergeCell ref="N15:N19"/>
    <mergeCell ref="O15:O19"/>
    <mergeCell ref="P15:P19"/>
    <mergeCell ref="A10:A14"/>
    <mergeCell ref="B10:B14"/>
    <mergeCell ref="C10:C14"/>
    <mergeCell ref="L10:L14"/>
    <mergeCell ref="M10:M14"/>
    <mergeCell ref="P20:P24"/>
    <mergeCell ref="A8:P8"/>
    <mergeCell ref="B25:B28"/>
    <mergeCell ref="A25:A28"/>
    <mergeCell ref="P25:P28"/>
    <mergeCell ref="A20:A24"/>
    <mergeCell ref="B20:B24"/>
    <mergeCell ref="C20:C24"/>
    <mergeCell ref="L20:L24"/>
    <mergeCell ref="M20:M24"/>
    <mergeCell ref="N20:N24"/>
    <mergeCell ref="O20:O24"/>
    <mergeCell ref="L25:L28"/>
    <mergeCell ref="M25:M28"/>
    <mergeCell ref="N25:N28"/>
    <mergeCell ref="O25:O28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2024</vt:lpstr>
      <vt:lpstr>2023</vt:lpstr>
      <vt:lpstr>2022</vt:lpstr>
      <vt:lpstr>2021</vt:lpstr>
      <vt:lpstr>2020</vt:lpstr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2018-07-05T18:28:28Z</cp:lastPrinted>
  <dcterms:created xsi:type="dcterms:W3CDTF">2018-04-10T22:20:11Z</dcterms:created>
  <dcterms:modified xsi:type="dcterms:W3CDTF">2024-10-29T22:48:36Z</dcterms:modified>
</cp:coreProperties>
</file>