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97194c819e64deea/trabajo CEAVI-/REPORTES E INFORMES/TRANSPARENCIA/2024/ACTUALIZADOS ENVIADOS 4º trimestre 2024/"/>
    </mc:Choice>
  </mc:AlternateContent>
  <xr:revisionPtr revIDLastSave="433" documentId="13_ncr:1_{61E03E5A-3A33-4B23-A50C-75CB2B52D414}" xr6:coauthVersionLast="47" xr6:coauthVersionMax="47" xr10:uidLastSave="{245FEF15-3909-4DDB-9C64-1FAD3C476C2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E97" i="1"/>
  <c r="E98" i="1"/>
  <c r="E99" i="1"/>
  <c r="E100" i="1"/>
  <c r="E101" i="1"/>
  <c r="E102" i="1"/>
  <c r="E103" i="1"/>
  <c r="E104" i="1"/>
  <c r="E105" i="1"/>
  <c r="E106" i="1"/>
  <c r="E107" i="1"/>
  <c r="E108" i="1"/>
  <c r="E109" i="1"/>
  <c r="E110" i="1"/>
  <c r="E111" i="1"/>
  <c r="E112" i="1"/>
  <c r="E113" i="1"/>
  <c r="E114" i="1"/>
  <c r="E115" i="1"/>
  <c r="E116" i="1"/>
  <c r="E117" i="1"/>
  <c r="E88" i="1"/>
  <c r="E89" i="1"/>
  <c r="E90" i="1"/>
  <c r="E91" i="1"/>
  <c r="E92" i="1"/>
  <c r="E93" i="1"/>
  <c r="E94" i="1"/>
  <c r="E95" i="1"/>
  <c r="E96" i="1"/>
  <c r="E75" i="1"/>
  <c r="E76" i="1"/>
  <c r="E77" i="1"/>
  <c r="E78" i="1"/>
  <c r="E79" i="1"/>
  <c r="E80" i="1"/>
  <c r="E81" i="1"/>
  <c r="E82" i="1"/>
  <c r="E83" i="1"/>
  <c r="E84" i="1"/>
  <c r="E85" i="1"/>
  <c r="E86" i="1"/>
  <c r="E87"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G9" i="1"/>
  <c r="E9" i="1"/>
  <c r="G8" i="1"/>
  <c r="E8" i="1"/>
</calcChain>
</file>

<file path=xl/sharedStrings.xml><?xml version="1.0" encoding="utf-8"?>
<sst xmlns="http://schemas.openxmlformats.org/spreadsheetml/2006/main" count="392" uniqueCount="54">
  <si>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</si>
  <si>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</si>
  <si>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</si>
  <si>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</si>
  <si>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</si>
  <si>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</si>
  <si>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</si>
  <si>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</si>
  <si>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</si>
  <si>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</si>
  <si>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</si>
  <si>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</si>
  <si>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</si>
  <si>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</si>
  <si>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</si>
  <si>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</si>
  <si>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</si>
  <si>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</si>
  <si>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</si>
  <si>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</si>
  <si>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</si>
  <si>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</si>
  <si>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</si>
  <si>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</si>
  <si>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</si>
  <si>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</si>
  <si>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</si>
  <si>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</si>
  <si>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</si>
  <si>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</si>
  <si>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</si>
  <si>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</si>
  <si>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</si>
  <si>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</si>
  <si>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</si>
  <si>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</si>
  <si>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</si>
  <si>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</si>
  <si>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</si>
  <si>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</si>
  <si>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</si>
  <si>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</si>
  <si>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</si>
  <si>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</si>
  <si>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</si>
  <si>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</si>
  <si>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</si>
  <si>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</si>
  <si>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</si>
  <si>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</si>
  <si>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</si>
  <si>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No se realizaron modificaciones</t>
  </si>
  <si>
    <t>Subdirección de Administración y Finanzas</t>
  </si>
  <si>
    <t>https://transparencia.cdmx.gob.mx/storage/app/uploads/public/678/843/98b/67884398b3b06397510522.pdf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</si>
</sst>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A9F7830E-E657-45F9-9765-29AD7ED5BF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 val="Hoja1"/>
      <sheetName val="Hoja2"/>
    </sheetNames>
    <sheetDataSet>
      <sheetData sheetId="0"/>
      <sheetData sheetId="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78/843/98b/67884398b3b06397510522.pdf" TargetMode="External"/><Relationship Id="rId21" Type="http://schemas.openxmlformats.org/officeDocument/2006/relationships/hyperlink" Target="https://transparencia.cdmx.gob.mx/storage/app/uploads/public/678/843/98b/67884398b3b06397510522.pdf" TargetMode="External"/><Relationship Id="rId42" Type="http://schemas.openxmlformats.org/officeDocument/2006/relationships/hyperlink" Target="https://transparencia.cdmx.gob.mx/storage/app/uploads/public/678/843/98b/67884398b3b06397510522.pdf" TargetMode="External"/><Relationship Id="rId47" Type="http://schemas.openxmlformats.org/officeDocument/2006/relationships/hyperlink" Target="https://transparencia.cdmx.gob.mx/storage/app/uploads/public/678/843/98b/67884398b3b06397510522.pdf" TargetMode="External"/><Relationship Id="rId63" Type="http://schemas.openxmlformats.org/officeDocument/2006/relationships/hyperlink" Target="https://transparencia.cdmx.gob.mx/storage/app/uploads/public/678/843/98b/67884398b3b06397510522.pdf" TargetMode="External"/><Relationship Id="rId68" Type="http://schemas.openxmlformats.org/officeDocument/2006/relationships/hyperlink" Target="https://transparencia.cdmx.gob.mx/storage/app/uploads/public/678/843/98b/67884398b3b06397510522.pdf" TargetMode="External"/><Relationship Id="rId84" Type="http://schemas.openxmlformats.org/officeDocument/2006/relationships/hyperlink" Target="https://transparencia.cdmx.gob.mx/storage/app/uploads/public/678/843/98b/67884398b3b06397510522.pdf" TargetMode="External"/><Relationship Id="rId89" Type="http://schemas.openxmlformats.org/officeDocument/2006/relationships/hyperlink" Target="https://transparencia.cdmx.gob.mx/storage/app/uploads/public/678/843/98b/67884398b3b06397510522.pdf" TargetMode="External"/><Relationship Id="rId16" Type="http://schemas.openxmlformats.org/officeDocument/2006/relationships/hyperlink" Target="https://transparencia.cdmx.gob.mx/storage/app/uploads/public/678/843/98b/67884398b3b06397510522.pdf" TargetMode="External"/><Relationship Id="rId107" Type="http://schemas.openxmlformats.org/officeDocument/2006/relationships/hyperlink" Target="https://transparencia.cdmx.gob.mx/storage/app/uploads/public/678/843/98b/67884398b3b06397510522.pdf" TargetMode="External"/><Relationship Id="rId11" Type="http://schemas.openxmlformats.org/officeDocument/2006/relationships/hyperlink" Target="https://transparencia.cdmx.gob.mx/storage/app/uploads/public/678/843/98b/67884398b3b06397510522.pdf" TargetMode="External"/><Relationship Id="rId32" Type="http://schemas.openxmlformats.org/officeDocument/2006/relationships/hyperlink" Target="https://transparencia.cdmx.gob.mx/storage/app/uploads/public/678/843/98b/67884398b3b06397510522.pdf" TargetMode="External"/><Relationship Id="rId37" Type="http://schemas.openxmlformats.org/officeDocument/2006/relationships/hyperlink" Target="https://transparencia.cdmx.gob.mx/storage/app/uploads/public/678/843/98b/67884398b3b06397510522.pdf" TargetMode="External"/><Relationship Id="rId53" Type="http://schemas.openxmlformats.org/officeDocument/2006/relationships/hyperlink" Target="https://transparencia.cdmx.gob.mx/storage/app/uploads/public/678/843/98b/67884398b3b06397510522.pdf" TargetMode="External"/><Relationship Id="rId58" Type="http://schemas.openxmlformats.org/officeDocument/2006/relationships/hyperlink" Target="https://transparencia.cdmx.gob.mx/storage/app/uploads/public/678/843/98b/67884398b3b06397510522.pdf" TargetMode="External"/><Relationship Id="rId74" Type="http://schemas.openxmlformats.org/officeDocument/2006/relationships/hyperlink" Target="https://transparencia.cdmx.gob.mx/storage/app/uploads/public/678/843/98b/67884398b3b06397510522.pdf" TargetMode="External"/><Relationship Id="rId79" Type="http://schemas.openxmlformats.org/officeDocument/2006/relationships/hyperlink" Target="https://transparencia.cdmx.gob.mx/storage/app/uploads/public/678/843/98b/67884398b3b06397510522.pdf" TargetMode="External"/><Relationship Id="rId102" Type="http://schemas.openxmlformats.org/officeDocument/2006/relationships/hyperlink" Target="https://transparencia.cdmx.gob.mx/storage/app/uploads/public/678/843/98b/67884398b3b06397510522.pdf" TargetMode="External"/><Relationship Id="rId5" Type="http://schemas.openxmlformats.org/officeDocument/2006/relationships/hyperlink" Target="https://transparencia.cdmx.gob.mx/storage/app/uploads/public/678/843/98b/67884398b3b06397510522.pdf" TargetMode="External"/><Relationship Id="rId90" Type="http://schemas.openxmlformats.org/officeDocument/2006/relationships/hyperlink" Target="https://transparencia.cdmx.gob.mx/storage/app/uploads/public/678/843/98b/67884398b3b06397510522.pdf" TargetMode="External"/><Relationship Id="rId95" Type="http://schemas.openxmlformats.org/officeDocument/2006/relationships/hyperlink" Target="https://transparencia.cdmx.gob.mx/storage/app/uploads/public/678/843/98b/67884398b3b06397510522.pdf" TargetMode="External"/><Relationship Id="rId22" Type="http://schemas.openxmlformats.org/officeDocument/2006/relationships/hyperlink" Target="https://transparencia.cdmx.gob.mx/storage/app/uploads/public/678/843/98b/67884398b3b06397510522.pdf" TargetMode="External"/><Relationship Id="rId27" Type="http://schemas.openxmlformats.org/officeDocument/2006/relationships/hyperlink" Target="https://transparencia.cdmx.gob.mx/storage/app/uploads/public/678/843/98b/67884398b3b06397510522.pdf" TargetMode="External"/><Relationship Id="rId43" Type="http://schemas.openxmlformats.org/officeDocument/2006/relationships/hyperlink" Target="https://transparencia.cdmx.gob.mx/storage/app/uploads/public/678/843/98b/67884398b3b06397510522.pdf" TargetMode="External"/><Relationship Id="rId48" Type="http://schemas.openxmlformats.org/officeDocument/2006/relationships/hyperlink" Target="https://transparencia.cdmx.gob.mx/storage/app/uploads/public/678/843/98b/67884398b3b06397510522.pdf" TargetMode="External"/><Relationship Id="rId64" Type="http://schemas.openxmlformats.org/officeDocument/2006/relationships/hyperlink" Target="https://transparencia.cdmx.gob.mx/storage/app/uploads/public/678/843/98b/67884398b3b06397510522.pdf" TargetMode="External"/><Relationship Id="rId69" Type="http://schemas.openxmlformats.org/officeDocument/2006/relationships/hyperlink" Target="https://transparencia.cdmx.gob.mx/storage/app/uploads/public/678/843/98b/67884398b3b06397510522.pdf" TargetMode="External"/><Relationship Id="rId80" Type="http://schemas.openxmlformats.org/officeDocument/2006/relationships/hyperlink" Target="https://transparencia.cdmx.gob.mx/storage/app/uploads/public/678/843/98b/67884398b3b06397510522.pdf" TargetMode="External"/><Relationship Id="rId85" Type="http://schemas.openxmlformats.org/officeDocument/2006/relationships/hyperlink" Target="https://transparencia.cdmx.gob.mx/storage/app/uploads/public/678/843/98b/67884398b3b06397510522.pdf" TargetMode="External"/><Relationship Id="rId12" Type="http://schemas.openxmlformats.org/officeDocument/2006/relationships/hyperlink" Target="https://transparencia.cdmx.gob.mx/storage/app/uploads/public/678/843/98b/67884398b3b06397510522.pdf" TargetMode="External"/><Relationship Id="rId17" Type="http://schemas.openxmlformats.org/officeDocument/2006/relationships/hyperlink" Target="https://transparencia.cdmx.gob.mx/storage/app/uploads/public/678/843/98b/67884398b3b06397510522.pdf" TargetMode="External"/><Relationship Id="rId33" Type="http://schemas.openxmlformats.org/officeDocument/2006/relationships/hyperlink" Target="https://transparencia.cdmx.gob.mx/storage/app/uploads/public/678/843/98b/67884398b3b06397510522.pdf" TargetMode="External"/><Relationship Id="rId38" Type="http://schemas.openxmlformats.org/officeDocument/2006/relationships/hyperlink" Target="https://transparencia.cdmx.gob.mx/storage/app/uploads/public/678/843/98b/67884398b3b06397510522.pdf" TargetMode="External"/><Relationship Id="rId59" Type="http://schemas.openxmlformats.org/officeDocument/2006/relationships/hyperlink" Target="https://transparencia.cdmx.gob.mx/storage/app/uploads/public/678/843/98b/67884398b3b06397510522.pdf" TargetMode="External"/><Relationship Id="rId103" Type="http://schemas.openxmlformats.org/officeDocument/2006/relationships/hyperlink" Target="https://transparencia.cdmx.gob.mx/storage/app/uploads/public/678/843/98b/67884398b3b06397510522.pdf" TargetMode="External"/><Relationship Id="rId108" Type="http://schemas.openxmlformats.org/officeDocument/2006/relationships/hyperlink" Target="https://transparencia.cdmx.gob.mx/storage/app/uploads/public/678/843/98b/67884398b3b06397510522.pdf" TargetMode="External"/><Relationship Id="rId54" Type="http://schemas.openxmlformats.org/officeDocument/2006/relationships/hyperlink" Target="https://transparencia.cdmx.gob.mx/storage/app/uploads/public/678/843/98b/67884398b3b06397510522.pdf" TargetMode="External"/><Relationship Id="rId70" Type="http://schemas.openxmlformats.org/officeDocument/2006/relationships/hyperlink" Target="https://transparencia.cdmx.gob.mx/storage/app/uploads/public/678/843/98b/67884398b3b06397510522.pdf" TargetMode="External"/><Relationship Id="rId75" Type="http://schemas.openxmlformats.org/officeDocument/2006/relationships/hyperlink" Target="https://transparencia.cdmx.gob.mx/storage/app/uploads/public/678/843/98b/67884398b3b06397510522.pdf" TargetMode="External"/><Relationship Id="rId91" Type="http://schemas.openxmlformats.org/officeDocument/2006/relationships/hyperlink" Target="https://transparencia.cdmx.gob.mx/storage/app/uploads/public/678/843/98b/67884398b3b06397510522.pdf" TargetMode="External"/><Relationship Id="rId96" Type="http://schemas.openxmlformats.org/officeDocument/2006/relationships/hyperlink" Target="https://transparencia.cdmx.gob.mx/storage/app/uploads/public/678/843/98b/67884398b3b06397510522.pdf" TargetMode="External"/><Relationship Id="rId1" Type="http://schemas.openxmlformats.org/officeDocument/2006/relationships/hyperlink" Target="https://transparencia.cdmx.gob.mx/storage/app/uploads/public/678/843/98b/67884398b3b06397510522.pdf" TargetMode="External"/><Relationship Id="rId6" Type="http://schemas.openxmlformats.org/officeDocument/2006/relationships/hyperlink" Target="https://transparencia.cdmx.gob.mx/storage/app/uploads/public/678/843/98b/67884398b3b06397510522.pdf" TargetMode="External"/><Relationship Id="rId15" Type="http://schemas.openxmlformats.org/officeDocument/2006/relationships/hyperlink" Target="https://transparencia.cdmx.gob.mx/storage/app/uploads/public/678/843/98b/67884398b3b06397510522.pdf" TargetMode="External"/><Relationship Id="rId23" Type="http://schemas.openxmlformats.org/officeDocument/2006/relationships/hyperlink" Target="https://transparencia.cdmx.gob.mx/storage/app/uploads/public/678/843/98b/67884398b3b06397510522.pdf" TargetMode="External"/><Relationship Id="rId28" Type="http://schemas.openxmlformats.org/officeDocument/2006/relationships/hyperlink" Target="https://transparencia.cdmx.gob.mx/storage/app/uploads/public/678/843/98b/67884398b3b06397510522.pdf" TargetMode="External"/><Relationship Id="rId36" Type="http://schemas.openxmlformats.org/officeDocument/2006/relationships/hyperlink" Target="https://transparencia.cdmx.gob.mx/storage/app/uploads/public/678/843/98b/67884398b3b06397510522.pdf" TargetMode="External"/><Relationship Id="rId49" Type="http://schemas.openxmlformats.org/officeDocument/2006/relationships/hyperlink" Target="https://transparencia.cdmx.gob.mx/storage/app/uploads/public/678/843/98b/67884398b3b06397510522.pdf" TargetMode="External"/><Relationship Id="rId57" Type="http://schemas.openxmlformats.org/officeDocument/2006/relationships/hyperlink" Target="https://transparencia.cdmx.gob.mx/storage/app/uploads/public/678/843/98b/67884398b3b06397510522.pdf" TargetMode="External"/><Relationship Id="rId106" Type="http://schemas.openxmlformats.org/officeDocument/2006/relationships/hyperlink" Target="https://transparencia.cdmx.gob.mx/storage/app/uploads/public/678/843/98b/67884398b3b06397510522.pdf" TargetMode="External"/><Relationship Id="rId10" Type="http://schemas.openxmlformats.org/officeDocument/2006/relationships/hyperlink" Target="https://transparencia.cdmx.gob.mx/storage/app/uploads/public/678/843/98b/67884398b3b06397510522.pdf" TargetMode="External"/><Relationship Id="rId31" Type="http://schemas.openxmlformats.org/officeDocument/2006/relationships/hyperlink" Target="https://transparencia.cdmx.gob.mx/storage/app/uploads/public/678/843/98b/67884398b3b06397510522.pdf" TargetMode="External"/><Relationship Id="rId44" Type="http://schemas.openxmlformats.org/officeDocument/2006/relationships/hyperlink" Target="https://transparencia.cdmx.gob.mx/storage/app/uploads/public/678/843/98b/67884398b3b06397510522.pdf" TargetMode="External"/><Relationship Id="rId52" Type="http://schemas.openxmlformats.org/officeDocument/2006/relationships/hyperlink" Target="https://transparencia.cdmx.gob.mx/storage/app/uploads/public/678/843/98b/67884398b3b06397510522.pdf" TargetMode="External"/><Relationship Id="rId60" Type="http://schemas.openxmlformats.org/officeDocument/2006/relationships/hyperlink" Target="https://transparencia.cdmx.gob.mx/storage/app/uploads/public/678/843/98b/67884398b3b06397510522.pdf" TargetMode="External"/><Relationship Id="rId65" Type="http://schemas.openxmlformats.org/officeDocument/2006/relationships/hyperlink" Target="https://transparencia.cdmx.gob.mx/storage/app/uploads/public/678/843/98b/67884398b3b06397510522.pdf" TargetMode="External"/><Relationship Id="rId73" Type="http://schemas.openxmlformats.org/officeDocument/2006/relationships/hyperlink" Target="https://transparencia.cdmx.gob.mx/storage/app/uploads/public/678/843/98b/67884398b3b06397510522.pdf" TargetMode="External"/><Relationship Id="rId78" Type="http://schemas.openxmlformats.org/officeDocument/2006/relationships/hyperlink" Target="https://transparencia.cdmx.gob.mx/storage/app/uploads/public/678/843/98b/67884398b3b06397510522.pdf" TargetMode="External"/><Relationship Id="rId81" Type="http://schemas.openxmlformats.org/officeDocument/2006/relationships/hyperlink" Target="https://transparencia.cdmx.gob.mx/storage/app/uploads/public/678/843/98b/67884398b3b06397510522.pdf" TargetMode="External"/><Relationship Id="rId86" Type="http://schemas.openxmlformats.org/officeDocument/2006/relationships/hyperlink" Target="https://transparencia.cdmx.gob.mx/storage/app/uploads/public/678/843/98b/67884398b3b06397510522.pdf" TargetMode="External"/><Relationship Id="rId94" Type="http://schemas.openxmlformats.org/officeDocument/2006/relationships/hyperlink" Target="https://transparencia.cdmx.gob.mx/storage/app/uploads/public/678/843/98b/67884398b3b06397510522.pdf" TargetMode="External"/><Relationship Id="rId99" Type="http://schemas.openxmlformats.org/officeDocument/2006/relationships/hyperlink" Target="https://transparencia.cdmx.gob.mx/storage/app/uploads/public/678/843/98b/67884398b3b06397510522.pdf" TargetMode="External"/><Relationship Id="rId101" Type="http://schemas.openxmlformats.org/officeDocument/2006/relationships/hyperlink" Target="https://transparencia.cdmx.gob.mx/storage/app/uploads/public/678/843/98b/67884398b3b06397510522.pdf" TargetMode="External"/><Relationship Id="rId4" Type="http://schemas.openxmlformats.org/officeDocument/2006/relationships/hyperlink" Target="https://transparencia.cdmx.gob.mx/storage/app/uploads/public/678/843/98b/67884398b3b06397510522.pdf" TargetMode="External"/><Relationship Id="rId9" Type="http://schemas.openxmlformats.org/officeDocument/2006/relationships/hyperlink" Target="https://transparencia.cdmx.gob.mx/storage/app/uploads/public/678/843/98b/67884398b3b06397510522.pdf" TargetMode="External"/><Relationship Id="rId13" Type="http://schemas.openxmlformats.org/officeDocument/2006/relationships/hyperlink" Target="https://transparencia.cdmx.gob.mx/storage/app/uploads/public/678/843/98b/67884398b3b06397510522.pdf" TargetMode="External"/><Relationship Id="rId18" Type="http://schemas.openxmlformats.org/officeDocument/2006/relationships/hyperlink" Target="https://transparencia.cdmx.gob.mx/storage/app/uploads/public/678/843/98b/67884398b3b06397510522.pdf" TargetMode="External"/><Relationship Id="rId39" Type="http://schemas.openxmlformats.org/officeDocument/2006/relationships/hyperlink" Target="https://transparencia.cdmx.gob.mx/storage/app/uploads/public/678/843/98b/67884398b3b06397510522.pdf" TargetMode="External"/><Relationship Id="rId109" Type="http://schemas.openxmlformats.org/officeDocument/2006/relationships/hyperlink" Target="https://transparencia.cdmx.gob.mx/storage/app/uploads/public/678/843/98b/67884398b3b06397510522.pdf" TargetMode="External"/><Relationship Id="rId34" Type="http://schemas.openxmlformats.org/officeDocument/2006/relationships/hyperlink" Target="https://transparencia.cdmx.gob.mx/storage/app/uploads/public/678/843/98b/67884398b3b06397510522.pdf" TargetMode="External"/><Relationship Id="rId50" Type="http://schemas.openxmlformats.org/officeDocument/2006/relationships/hyperlink" Target="https://transparencia.cdmx.gob.mx/storage/app/uploads/public/678/843/98b/67884398b3b06397510522.pdf" TargetMode="External"/><Relationship Id="rId55" Type="http://schemas.openxmlformats.org/officeDocument/2006/relationships/hyperlink" Target="https://transparencia.cdmx.gob.mx/storage/app/uploads/public/678/843/98b/67884398b3b06397510522.pdf" TargetMode="External"/><Relationship Id="rId76" Type="http://schemas.openxmlformats.org/officeDocument/2006/relationships/hyperlink" Target="https://transparencia.cdmx.gob.mx/storage/app/uploads/public/678/843/98b/67884398b3b06397510522.pdf" TargetMode="External"/><Relationship Id="rId97" Type="http://schemas.openxmlformats.org/officeDocument/2006/relationships/hyperlink" Target="https://transparencia.cdmx.gob.mx/storage/app/uploads/public/678/843/98b/67884398b3b06397510522.pdf" TargetMode="External"/><Relationship Id="rId104" Type="http://schemas.openxmlformats.org/officeDocument/2006/relationships/hyperlink" Target="https://transparencia.cdmx.gob.mx/storage/app/uploads/public/678/843/98b/67884398b3b06397510522.pdf" TargetMode="External"/><Relationship Id="rId7" Type="http://schemas.openxmlformats.org/officeDocument/2006/relationships/hyperlink" Target="https://transparencia.cdmx.gob.mx/storage/app/uploads/public/678/843/98b/67884398b3b06397510522.pdf" TargetMode="External"/><Relationship Id="rId71" Type="http://schemas.openxmlformats.org/officeDocument/2006/relationships/hyperlink" Target="https://transparencia.cdmx.gob.mx/storage/app/uploads/public/678/843/98b/67884398b3b06397510522.pdf" TargetMode="External"/><Relationship Id="rId92" Type="http://schemas.openxmlformats.org/officeDocument/2006/relationships/hyperlink" Target="https://transparencia.cdmx.gob.mx/storage/app/uploads/public/678/843/98b/67884398b3b06397510522.pdf" TargetMode="External"/><Relationship Id="rId2" Type="http://schemas.openxmlformats.org/officeDocument/2006/relationships/hyperlink" Target="https://transparencia.cdmx.gob.mx/storage/app/uploads/public/678/843/98b/67884398b3b06397510522.pdf" TargetMode="External"/><Relationship Id="rId29" Type="http://schemas.openxmlformats.org/officeDocument/2006/relationships/hyperlink" Target="https://transparencia.cdmx.gob.mx/storage/app/uploads/public/678/843/98b/67884398b3b06397510522.pdf" TargetMode="External"/><Relationship Id="rId24" Type="http://schemas.openxmlformats.org/officeDocument/2006/relationships/hyperlink" Target="https://transparencia.cdmx.gob.mx/storage/app/uploads/public/678/843/98b/67884398b3b06397510522.pdf" TargetMode="External"/><Relationship Id="rId40" Type="http://schemas.openxmlformats.org/officeDocument/2006/relationships/hyperlink" Target="https://transparencia.cdmx.gob.mx/storage/app/uploads/public/678/843/98b/67884398b3b06397510522.pdf" TargetMode="External"/><Relationship Id="rId45" Type="http://schemas.openxmlformats.org/officeDocument/2006/relationships/hyperlink" Target="https://transparencia.cdmx.gob.mx/storage/app/uploads/public/678/843/98b/67884398b3b06397510522.pdf" TargetMode="External"/><Relationship Id="rId66" Type="http://schemas.openxmlformats.org/officeDocument/2006/relationships/hyperlink" Target="https://transparencia.cdmx.gob.mx/storage/app/uploads/public/678/843/98b/67884398b3b06397510522.pdf" TargetMode="External"/><Relationship Id="rId87" Type="http://schemas.openxmlformats.org/officeDocument/2006/relationships/hyperlink" Target="https://transparencia.cdmx.gob.mx/storage/app/uploads/public/678/843/98b/67884398b3b06397510522.pdf" TargetMode="External"/><Relationship Id="rId61" Type="http://schemas.openxmlformats.org/officeDocument/2006/relationships/hyperlink" Target="https://transparencia.cdmx.gob.mx/storage/app/uploads/public/678/843/98b/67884398b3b06397510522.pdf" TargetMode="External"/><Relationship Id="rId82" Type="http://schemas.openxmlformats.org/officeDocument/2006/relationships/hyperlink" Target="https://transparencia.cdmx.gob.mx/storage/app/uploads/public/678/843/98b/67884398b3b06397510522.pdf" TargetMode="External"/><Relationship Id="rId19" Type="http://schemas.openxmlformats.org/officeDocument/2006/relationships/hyperlink" Target="https://transparencia.cdmx.gob.mx/storage/app/uploads/public/678/843/98b/67884398b3b06397510522.pdf" TargetMode="External"/><Relationship Id="rId14" Type="http://schemas.openxmlformats.org/officeDocument/2006/relationships/hyperlink" Target="https://transparencia.cdmx.gob.mx/storage/app/uploads/public/678/843/98b/67884398b3b06397510522.pdf" TargetMode="External"/><Relationship Id="rId30" Type="http://schemas.openxmlformats.org/officeDocument/2006/relationships/hyperlink" Target="https://transparencia.cdmx.gob.mx/storage/app/uploads/public/678/843/98b/67884398b3b06397510522.pdf" TargetMode="External"/><Relationship Id="rId35" Type="http://schemas.openxmlformats.org/officeDocument/2006/relationships/hyperlink" Target="https://transparencia.cdmx.gob.mx/storage/app/uploads/public/678/843/98b/67884398b3b06397510522.pdf" TargetMode="External"/><Relationship Id="rId56" Type="http://schemas.openxmlformats.org/officeDocument/2006/relationships/hyperlink" Target="https://transparencia.cdmx.gob.mx/storage/app/uploads/public/678/843/98b/67884398b3b06397510522.pdf" TargetMode="External"/><Relationship Id="rId77" Type="http://schemas.openxmlformats.org/officeDocument/2006/relationships/hyperlink" Target="https://transparencia.cdmx.gob.mx/storage/app/uploads/public/678/843/98b/67884398b3b06397510522.pdf" TargetMode="External"/><Relationship Id="rId100" Type="http://schemas.openxmlformats.org/officeDocument/2006/relationships/hyperlink" Target="https://transparencia.cdmx.gob.mx/storage/app/uploads/public/678/843/98b/67884398b3b06397510522.pdf" TargetMode="External"/><Relationship Id="rId105" Type="http://schemas.openxmlformats.org/officeDocument/2006/relationships/hyperlink" Target="https://transparencia.cdmx.gob.mx/storage/app/uploads/public/678/843/98b/67884398b3b06397510522.pdf" TargetMode="External"/><Relationship Id="rId8" Type="http://schemas.openxmlformats.org/officeDocument/2006/relationships/hyperlink" Target="https://transparencia.cdmx.gob.mx/storage/app/uploads/public/678/843/98b/67884398b3b06397510522.pdf" TargetMode="External"/><Relationship Id="rId51" Type="http://schemas.openxmlformats.org/officeDocument/2006/relationships/hyperlink" Target="https://transparencia.cdmx.gob.mx/storage/app/uploads/public/678/843/98b/67884398b3b06397510522.pdf" TargetMode="External"/><Relationship Id="rId72" Type="http://schemas.openxmlformats.org/officeDocument/2006/relationships/hyperlink" Target="https://transparencia.cdmx.gob.mx/storage/app/uploads/public/678/843/98b/67884398b3b06397510522.pdf" TargetMode="External"/><Relationship Id="rId93" Type="http://schemas.openxmlformats.org/officeDocument/2006/relationships/hyperlink" Target="https://transparencia.cdmx.gob.mx/storage/app/uploads/public/678/843/98b/67884398b3b06397510522.pdf" TargetMode="External"/><Relationship Id="rId98" Type="http://schemas.openxmlformats.org/officeDocument/2006/relationships/hyperlink" Target="https://transparencia.cdmx.gob.mx/storage/app/uploads/public/678/843/98b/67884398b3b06397510522.pdf" TargetMode="External"/><Relationship Id="rId3" Type="http://schemas.openxmlformats.org/officeDocument/2006/relationships/hyperlink" Target="https://transparencia.cdmx.gob.mx/storage/app/uploads/public/678/843/98b/67884398b3b06397510522.pdf" TargetMode="External"/><Relationship Id="rId25" Type="http://schemas.openxmlformats.org/officeDocument/2006/relationships/hyperlink" Target="https://transparencia.cdmx.gob.mx/storage/app/uploads/public/678/843/98b/67884398b3b06397510522.pdf" TargetMode="External"/><Relationship Id="rId46" Type="http://schemas.openxmlformats.org/officeDocument/2006/relationships/hyperlink" Target="https://transparencia.cdmx.gob.mx/storage/app/uploads/public/678/843/98b/67884398b3b06397510522.pdf" TargetMode="External"/><Relationship Id="rId67" Type="http://schemas.openxmlformats.org/officeDocument/2006/relationships/hyperlink" Target="https://transparencia.cdmx.gob.mx/storage/app/uploads/public/678/843/98b/67884398b3b06397510522.pdf" TargetMode="External"/><Relationship Id="rId20" Type="http://schemas.openxmlformats.org/officeDocument/2006/relationships/hyperlink" Target="https://transparencia.cdmx.gob.mx/storage/app/uploads/public/678/843/98b/67884398b3b06397510522.pdf" TargetMode="External"/><Relationship Id="rId41" Type="http://schemas.openxmlformats.org/officeDocument/2006/relationships/hyperlink" Target="https://transparencia.cdmx.gob.mx/storage/app/uploads/public/678/843/98b/67884398b3b06397510522.pdf" TargetMode="External"/><Relationship Id="rId62" Type="http://schemas.openxmlformats.org/officeDocument/2006/relationships/hyperlink" Target="https://transparencia.cdmx.gob.mx/storage/app/uploads/public/678/843/98b/67884398b3b06397510522.pdf" TargetMode="External"/><Relationship Id="rId83" Type="http://schemas.openxmlformats.org/officeDocument/2006/relationships/hyperlink" Target="https://transparencia.cdmx.gob.mx/storage/app/uploads/public/678/843/98b/67884398b3b06397510522.pdf" TargetMode="External"/><Relationship Id="rId88" Type="http://schemas.openxmlformats.org/officeDocument/2006/relationships/hyperlink" Target="https://transparencia.cdmx.gob.mx/storage/app/uploads/public/678/843/98b/67884398b3b063975105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7"/>
  <sheetViews>
    <sheetView tabSelected="1" topLeftCell="M2" workbookViewId="0">
      <selection activeCell="M7" sqref="M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1" t="s">
        <v>5</v>
      </c>
      <c r="E3" s="12"/>
      <c r="F3" s="12"/>
      <c r="G3" s="10" t="s">
        <v>6</v>
      </c>
      <c r="H3" s="9"/>
      <c r="I3" s="9"/>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2">
        <v>2024</v>
      </c>
      <c r="B8" s="3">
        <v>45566</v>
      </c>
      <c r="C8" s="3">
        <v>45657</v>
      </c>
      <c r="D8" s="2">
        <v>1000</v>
      </c>
      <c r="E8" s="2" t="str">
        <f>VLOOKUP(D8,[1]CAPITULO!$D$5:$E$13,2,FALSE)</f>
        <v>SERVICIOS PERSONALES</v>
      </c>
      <c r="F8" s="6">
        <v>1131</v>
      </c>
      <c r="G8" s="2" t="str">
        <f>VLOOKUP(F8,[2]Hoja1!$A$5:$B$437,2,FALSE)</f>
        <v>Sueldos base al personal permanente.</v>
      </c>
      <c r="H8" s="2">
        <v>3620233.61</v>
      </c>
      <c r="I8" s="2">
        <v>3722614</v>
      </c>
      <c r="J8" s="2">
        <v>3620233.61</v>
      </c>
      <c r="K8" s="2">
        <v>3620233.61</v>
      </c>
      <c r="L8" s="2">
        <v>3620233.61</v>
      </c>
      <c r="M8" s="2">
        <v>3620233.61</v>
      </c>
      <c r="N8" s="2" t="s">
        <v>51</v>
      </c>
      <c r="O8" s="4" t="s">
        <v>53</v>
      </c>
      <c r="P8" s="2" t="s">
        <v>52</v>
      </c>
      <c r="Q8" s="5">
        <v>45657</v>
      </c>
    </row>
    <row r="9" spans="1:18" x14ac:dyDescent="0.25">
      <c r="A9" s="2">
        <v>2024</v>
      </c>
      <c r="B9" s="3">
        <v>45566</v>
      </c>
      <c r="C9" s="3">
        <v>45657</v>
      </c>
      <c r="D9" s="2">
        <v>1000</v>
      </c>
      <c r="E9" s="2" t="str">
        <f>VLOOKUP(D9,[1]CAPITULO!$D$5:$E$13,2,FALSE)</f>
        <v>SERVICIOS PERSONALES</v>
      </c>
      <c r="F9" s="6">
        <v>1131</v>
      </c>
      <c r="G9" s="2" t="str">
        <f>VLOOKUP(F9,[2]Hoja1!$A$5:$B$437,2,FALSE)</f>
        <v>Sueldos base al personal permanente.</v>
      </c>
      <c r="H9" s="2">
        <v>0</v>
      </c>
      <c r="I9" s="2">
        <v>348702.71</v>
      </c>
      <c r="J9" s="2"/>
      <c r="K9" s="2">
        <v>0</v>
      </c>
      <c r="L9" s="2">
        <v>0</v>
      </c>
      <c r="M9" s="2">
        <v>0</v>
      </c>
      <c r="N9" s="2" t="s">
        <v>51</v>
      </c>
      <c r="O9" s="4" t="s">
        <v>53</v>
      </c>
      <c r="P9" s="2" t="s">
        <v>52</v>
      </c>
      <c r="Q9" s="5">
        <v>45657</v>
      </c>
    </row>
    <row r="10" spans="1:18" x14ac:dyDescent="0.25">
      <c r="A10" s="2">
        <v>2024</v>
      </c>
      <c r="B10" s="3">
        <v>45566</v>
      </c>
      <c r="C10" s="3">
        <v>45657</v>
      </c>
      <c r="D10" s="2">
        <v>1000</v>
      </c>
      <c r="E10" s="2" t="str">
        <f>VLOOKUP(D10,[1]CAPITULO!$D$5:$E$13,2,FALSE)</f>
        <v>SERVICIOS PERSONALES</v>
      </c>
      <c r="F10" s="6">
        <v>1131</v>
      </c>
      <c r="G10" s="2" t="str">
        <f>VLOOKUP(F10,[2]Hoja1!$A$5:$B$437,2,FALSE)</f>
        <v>Sueldos base al personal permanente.</v>
      </c>
      <c r="H10" s="2">
        <v>83743</v>
      </c>
      <c r="I10" s="2">
        <v>87384</v>
      </c>
      <c r="J10" s="2">
        <v>83743</v>
      </c>
      <c r="K10" s="2">
        <v>83743</v>
      </c>
      <c r="L10" s="2">
        <v>83743</v>
      </c>
      <c r="M10" s="2">
        <v>83743</v>
      </c>
      <c r="N10" s="2" t="s">
        <v>51</v>
      </c>
      <c r="O10" s="4" t="s">
        <v>53</v>
      </c>
      <c r="P10" s="2" t="s">
        <v>52</v>
      </c>
      <c r="Q10" s="5">
        <v>45657</v>
      </c>
    </row>
    <row r="11" spans="1:18" x14ac:dyDescent="0.25">
      <c r="A11" s="2">
        <v>2024</v>
      </c>
      <c r="B11" s="3">
        <v>45566</v>
      </c>
      <c r="C11" s="3">
        <v>45657</v>
      </c>
      <c r="D11" s="2">
        <v>1000</v>
      </c>
      <c r="E11" s="2" t="str">
        <f>VLOOKUP(D11,[1]CAPITULO!$D$5:$E$13,2,FALSE)</f>
        <v>SERVICIOS PERSONALES</v>
      </c>
      <c r="F11" s="6">
        <v>1131</v>
      </c>
      <c r="G11" s="2" t="str">
        <f>VLOOKUP(F11,[2]Hoja1!$A$5:$B$437,2,FALSE)</f>
        <v>Sueldos base al personal permanente.</v>
      </c>
      <c r="H11" s="2">
        <v>0</v>
      </c>
      <c r="I11" s="2">
        <v>24600</v>
      </c>
      <c r="J11" s="2"/>
      <c r="K11" s="2">
        <v>0</v>
      </c>
      <c r="L11" s="2">
        <v>0</v>
      </c>
      <c r="M11" s="2">
        <v>0</v>
      </c>
      <c r="N11" s="2" t="s">
        <v>51</v>
      </c>
      <c r="O11" s="4" t="s">
        <v>53</v>
      </c>
      <c r="P11" s="2" t="s">
        <v>52</v>
      </c>
      <c r="Q11" s="5">
        <v>45657</v>
      </c>
    </row>
    <row r="12" spans="1:18" x14ac:dyDescent="0.25">
      <c r="A12" s="2">
        <v>2024</v>
      </c>
      <c r="B12" s="3">
        <v>45566</v>
      </c>
      <c r="C12" s="3">
        <v>45657</v>
      </c>
      <c r="D12" s="2">
        <v>1000</v>
      </c>
      <c r="E12" s="2" t="str">
        <f>VLOOKUP(D12,[1]CAPITULO!$D$5:$E$13,2,FALSE)</f>
        <v>SERVICIOS PERSONALES</v>
      </c>
      <c r="F12" s="6">
        <v>1311</v>
      </c>
      <c r="G12" s="2" t="str">
        <f>VLOOKUP(F12,[2]Hoja1!$A$5:$B$437,2,FALSE)</f>
        <v>Prima quinquenal por años de servicios efectivos prestados.</v>
      </c>
      <c r="H12" s="2">
        <v>12939.5</v>
      </c>
      <c r="I12" s="2">
        <v>13985</v>
      </c>
      <c r="J12" s="2">
        <v>12939.5</v>
      </c>
      <c r="K12" s="2">
        <v>12939.5</v>
      </c>
      <c r="L12" s="2">
        <v>12939.5</v>
      </c>
      <c r="M12" s="2">
        <v>12939.5</v>
      </c>
      <c r="N12" s="2" t="s">
        <v>51</v>
      </c>
      <c r="O12" s="4" t="s">
        <v>53</v>
      </c>
      <c r="P12" s="2" t="s">
        <v>52</v>
      </c>
      <c r="Q12" s="5">
        <v>45657</v>
      </c>
    </row>
    <row r="13" spans="1:18" x14ac:dyDescent="0.25">
      <c r="A13" s="2">
        <v>2024</v>
      </c>
      <c r="B13" s="3">
        <v>45566</v>
      </c>
      <c r="C13" s="3">
        <v>45657</v>
      </c>
      <c r="D13" s="2">
        <v>1000</v>
      </c>
      <c r="E13" s="2" t="str">
        <f>VLOOKUP(D13,[1]CAPITULO!$D$5:$E$13,2,FALSE)</f>
        <v>SERVICIOS PERSONALES</v>
      </c>
      <c r="F13" s="6">
        <v>1311</v>
      </c>
      <c r="G13" s="2" t="str">
        <f>VLOOKUP(F13,[2]Hoja1!$A$5:$B$437,2,FALSE)</f>
        <v>Prima quinquenal por años de servicios efectivos prestados.</v>
      </c>
      <c r="H13" s="2">
        <v>1322</v>
      </c>
      <c r="I13" s="2">
        <v>2260.5</v>
      </c>
      <c r="J13" s="2">
        <v>1322</v>
      </c>
      <c r="K13" s="2">
        <v>1322</v>
      </c>
      <c r="L13" s="2">
        <v>1322</v>
      </c>
      <c r="M13" s="2">
        <v>1322</v>
      </c>
      <c r="N13" s="2" t="s">
        <v>51</v>
      </c>
      <c r="O13" s="4" t="s">
        <v>53</v>
      </c>
      <c r="P13" s="2" t="s">
        <v>52</v>
      </c>
      <c r="Q13" s="5">
        <v>45657</v>
      </c>
    </row>
    <row r="14" spans="1:18" x14ac:dyDescent="0.25">
      <c r="A14" s="2">
        <v>2024</v>
      </c>
      <c r="B14" s="3">
        <v>45566</v>
      </c>
      <c r="C14" s="3">
        <v>45657</v>
      </c>
      <c r="D14" s="2">
        <v>1000</v>
      </c>
      <c r="E14" s="2" t="str">
        <f>VLOOKUP(D14,[1]CAPITULO!$D$5:$E$13,2,FALSE)</f>
        <v>SERVICIOS PERSONALES</v>
      </c>
      <c r="F14" s="6">
        <v>1321</v>
      </c>
      <c r="G14" s="2" t="str">
        <f>VLOOKUP(F14,[2]Hoja1!$A$5:$B$437,2,FALSE)</f>
        <v>Prima de vacaciones.</v>
      </c>
      <c r="H14" s="2">
        <v>99521.34</v>
      </c>
      <c r="I14" s="2">
        <v>100000</v>
      </c>
      <c r="J14" s="2">
        <v>99521.34</v>
      </c>
      <c r="K14" s="2">
        <v>99521.34</v>
      </c>
      <c r="L14" s="2">
        <v>99521.34</v>
      </c>
      <c r="M14" s="2">
        <v>99521.34</v>
      </c>
      <c r="N14" s="2" t="s">
        <v>51</v>
      </c>
      <c r="O14" s="4" t="s">
        <v>53</v>
      </c>
      <c r="P14" s="2" t="s">
        <v>52</v>
      </c>
      <c r="Q14" s="5">
        <v>45657</v>
      </c>
    </row>
    <row r="15" spans="1:18" x14ac:dyDescent="0.25">
      <c r="A15" s="2">
        <v>2024</v>
      </c>
      <c r="B15" s="3">
        <v>45566</v>
      </c>
      <c r="C15" s="3">
        <v>45657</v>
      </c>
      <c r="D15" s="2">
        <v>1000</v>
      </c>
      <c r="E15" s="2" t="str">
        <f>VLOOKUP(D15,[1]CAPITULO!$D$5:$E$13,2,FALSE)</f>
        <v>SERVICIOS PERSONALES</v>
      </c>
      <c r="F15" s="6">
        <v>1321</v>
      </c>
      <c r="G15" s="2" t="str">
        <f>VLOOKUP(F15,[2]Hoja1!$A$5:$B$437,2,FALSE)</f>
        <v>Prima de vacaciones.</v>
      </c>
      <c r="H15" s="2">
        <v>708.54</v>
      </c>
      <c r="I15" s="2">
        <v>708.54</v>
      </c>
      <c r="J15" s="2">
        <v>708.54</v>
      </c>
      <c r="K15" s="2">
        <v>708.54</v>
      </c>
      <c r="L15" s="2">
        <v>708.54</v>
      </c>
      <c r="M15" s="2">
        <v>708.54</v>
      </c>
      <c r="N15" s="2" t="s">
        <v>51</v>
      </c>
      <c r="O15" s="4" t="s">
        <v>53</v>
      </c>
      <c r="P15" s="2" t="s">
        <v>52</v>
      </c>
      <c r="Q15" s="5">
        <v>45657</v>
      </c>
    </row>
    <row r="16" spans="1:18" x14ac:dyDescent="0.25">
      <c r="A16" s="2">
        <v>2024</v>
      </c>
      <c r="B16" s="3">
        <v>45566</v>
      </c>
      <c r="C16" s="3">
        <v>45657</v>
      </c>
      <c r="D16" s="2">
        <v>1000</v>
      </c>
      <c r="E16" s="2" t="str">
        <f>VLOOKUP(D16,[1]CAPITULO!$D$5:$E$13,2,FALSE)</f>
        <v>SERVICIOS PERSONALES</v>
      </c>
      <c r="F16" s="6">
        <v>1323</v>
      </c>
      <c r="G16" s="2" t="str">
        <f>VLOOKUP(F16,[2]Hoja1!$A$5:$B$437,2,FALSE)</f>
        <v>Gratificación de fin de año.</v>
      </c>
      <c r="H16" s="2">
        <v>905911.84</v>
      </c>
      <c r="I16" s="2">
        <v>1032688</v>
      </c>
      <c r="J16" s="2">
        <v>905911.84</v>
      </c>
      <c r="K16" s="2">
        <v>905911.84</v>
      </c>
      <c r="L16" s="2">
        <v>905911.84</v>
      </c>
      <c r="M16" s="2">
        <v>905911.84</v>
      </c>
      <c r="N16" s="2" t="s">
        <v>51</v>
      </c>
      <c r="O16" s="4" t="s">
        <v>53</v>
      </c>
      <c r="P16" s="2" t="s">
        <v>52</v>
      </c>
      <c r="Q16" s="5">
        <v>45657</v>
      </c>
    </row>
    <row r="17" spans="1:17" x14ac:dyDescent="0.25">
      <c r="A17" s="2">
        <v>2024</v>
      </c>
      <c r="B17" s="3">
        <v>45566</v>
      </c>
      <c r="C17" s="3">
        <v>45657</v>
      </c>
      <c r="D17" s="2">
        <v>1000</v>
      </c>
      <c r="E17" s="2" t="str">
        <f>VLOOKUP(D17,[1]CAPITULO!$D$5:$E$13,2,FALSE)</f>
        <v>SERVICIOS PERSONALES</v>
      </c>
      <c r="F17" s="6">
        <v>1323</v>
      </c>
      <c r="G17" s="2" t="str">
        <f>VLOOKUP(F17,[2]Hoja1!$A$5:$B$437,2,FALSE)</f>
        <v>Gratificación de fin de año.</v>
      </c>
      <c r="H17" s="2">
        <v>0</v>
      </c>
      <c r="I17" s="2">
        <v>210720.51</v>
      </c>
      <c r="J17" s="2"/>
      <c r="K17" s="2">
        <v>0</v>
      </c>
      <c r="L17" s="2">
        <v>0</v>
      </c>
      <c r="M17" s="2">
        <v>0</v>
      </c>
      <c r="N17" s="2" t="s">
        <v>51</v>
      </c>
      <c r="O17" s="4" t="s">
        <v>53</v>
      </c>
      <c r="P17" s="2" t="s">
        <v>52</v>
      </c>
      <c r="Q17" s="5">
        <v>45657</v>
      </c>
    </row>
    <row r="18" spans="1:17" x14ac:dyDescent="0.25">
      <c r="A18" s="2">
        <v>2024</v>
      </c>
      <c r="B18" s="3">
        <v>45566</v>
      </c>
      <c r="C18" s="3">
        <v>45657</v>
      </c>
      <c r="D18" s="2">
        <v>1000</v>
      </c>
      <c r="E18" s="2" t="str">
        <f>VLOOKUP(D18,[1]CAPITULO!$D$5:$E$13,2,FALSE)</f>
        <v>SERVICIOS PERSONALES</v>
      </c>
      <c r="F18" s="6">
        <v>1323</v>
      </c>
      <c r="G18" s="2" t="str">
        <f>VLOOKUP(F18,[2]Hoja1!$A$5:$B$437,2,FALSE)</f>
        <v>Gratificación de fin de año.</v>
      </c>
      <c r="H18" s="2">
        <v>0</v>
      </c>
      <c r="I18" s="2">
        <v>23542</v>
      </c>
      <c r="J18" s="2"/>
      <c r="K18" s="2">
        <v>0</v>
      </c>
      <c r="L18" s="2">
        <v>0</v>
      </c>
      <c r="M18" s="2">
        <v>0</v>
      </c>
      <c r="N18" s="2" t="s">
        <v>51</v>
      </c>
      <c r="O18" s="4" t="s">
        <v>53</v>
      </c>
      <c r="P18" s="2" t="s">
        <v>52</v>
      </c>
      <c r="Q18" s="5">
        <v>45657</v>
      </c>
    </row>
    <row r="19" spans="1:17" x14ac:dyDescent="0.25">
      <c r="A19" s="2">
        <v>2024</v>
      </c>
      <c r="B19" s="3">
        <v>45566</v>
      </c>
      <c r="C19" s="3">
        <v>45657</v>
      </c>
      <c r="D19" s="2">
        <v>1000</v>
      </c>
      <c r="E19" s="2" t="str">
        <f>VLOOKUP(D19,[1]CAPITULO!$D$5:$E$13,2,FALSE)</f>
        <v>SERVICIOS PERSONALES</v>
      </c>
      <c r="F19" s="6">
        <v>1323</v>
      </c>
      <c r="G19" s="2" t="str">
        <f>VLOOKUP(F19,[2]Hoja1!$A$5:$B$437,2,FALSE)</f>
        <v>Gratificación de fin de año.</v>
      </c>
      <c r="H19" s="2">
        <v>0</v>
      </c>
      <c r="I19" s="2">
        <v>25600</v>
      </c>
      <c r="J19" s="2"/>
      <c r="K19" s="2">
        <v>0</v>
      </c>
      <c r="L19" s="2">
        <v>0</v>
      </c>
      <c r="M19" s="2">
        <v>0</v>
      </c>
      <c r="N19" s="2" t="s">
        <v>51</v>
      </c>
      <c r="O19" s="4" t="s">
        <v>53</v>
      </c>
      <c r="P19" s="2" t="s">
        <v>52</v>
      </c>
      <c r="Q19" s="5">
        <v>45657</v>
      </c>
    </row>
    <row r="20" spans="1:17" x14ac:dyDescent="0.25">
      <c r="A20" s="2">
        <v>2024</v>
      </c>
      <c r="B20" s="3">
        <v>45566</v>
      </c>
      <c r="C20" s="3">
        <v>45657</v>
      </c>
      <c r="D20" s="2">
        <v>1000</v>
      </c>
      <c r="E20" s="2" t="str">
        <f>VLOOKUP(D20,[1]CAPITULO!$D$5:$E$13,2,FALSE)</f>
        <v>SERVICIOS PERSONALES</v>
      </c>
      <c r="F20" s="6">
        <v>1341</v>
      </c>
      <c r="G20" s="2" t="str">
        <f>VLOOKUP(F20,[2]Hoja1!$A$5:$B$437,2,FALSE)</f>
        <v>Compensaciones.</v>
      </c>
      <c r="H20" s="2">
        <v>32530.27</v>
      </c>
      <c r="I20" s="2">
        <v>32530.27</v>
      </c>
      <c r="J20" s="2">
        <v>32530.27</v>
      </c>
      <c r="K20" s="2">
        <v>32530.27</v>
      </c>
      <c r="L20" s="2">
        <v>32530.27</v>
      </c>
      <c r="M20" s="2">
        <v>32530.27</v>
      </c>
      <c r="N20" s="2" t="s">
        <v>51</v>
      </c>
      <c r="O20" s="4" t="s">
        <v>53</v>
      </c>
      <c r="P20" s="2" t="s">
        <v>52</v>
      </c>
      <c r="Q20" s="5">
        <v>45657</v>
      </c>
    </row>
    <row r="21" spans="1:17" x14ac:dyDescent="0.25">
      <c r="A21" s="2">
        <v>2024</v>
      </c>
      <c r="B21" s="3">
        <v>45566</v>
      </c>
      <c r="C21" s="3">
        <v>45657</v>
      </c>
      <c r="D21" s="2">
        <v>1000</v>
      </c>
      <c r="E21" s="2" t="str">
        <f>VLOOKUP(D21,[1]CAPITULO!$D$5:$E$13,2,FALSE)</f>
        <v>SERVICIOS PERSONALES</v>
      </c>
      <c r="F21" s="6">
        <v>1341</v>
      </c>
      <c r="G21" s="2" t="str">
        <f>VLOOKUP(F21,[2]Hoja1!$A$5:$B$437,2,FALSE)</f>
        <v>Compensaciones.</v>
      </c>
      <c r="H21" s="2">
        <v>0</v>
      </c>
      <c r="I21" s="2">
        <v>15632.27</v>
      </c>
      <c r="J21" s="2"/>
      <c r="K21" s="2">
        <v>0</v>
      </c>
      <c r="L21" s="2">
        <v>0</v>
      </c>
      <c r="M21" s="2">
        <v>0</v>
      </c>
      <c r="N21" s="2" t="s">
        <v>51</v>
      </c>
      <c r="O21" s="4" t="s">
        <v>53</v>
      </c>
      <c r="P21" s="2" t="s">
        <v>52</v>
      </c>
      <c r="Q21" s="5">
        <v>45657</v>
      </c>
    </row>
    <row r="22" spans="1:17" x14ac:dyDescent="0.25">
      <c r="A22" s="2">
        <v>2024</v>
      </c>
      <c r="B22" s="3">
        <v>45566</v>
      </c>
      <c r="C22" s="3">
        <v>45657</v>
      </c>
      <c r="D22" s="2">
        <v>1000</v>
      </c>
      <c r="E22" s="2" t="str">
        <f>VLOOKUP(D22,[1]CAPITULO!$D$5:$E$13,2,FALSE)</f>
        <v>SERVICIOS PERSONALES</v>
      </c>
      <c r="F22" s="7">
        <v>1343</v>
      </c>
      <c r="G22" s="2" t="str">
        <f>VLOOKUP(F22,[2]Hoja1!$A$5:$B$437,2,FALSE)</f>
        <v>Compensaciones adicionales y provisionales por servicios especiales.</v>
      </c>
      <c r="H22" s="2">
        <v>1384158</v>
      </c>
      <c r="I22" s="2">
        <v>1442851</v>
      </c>
      <c r="J22" s="2">
        <v>1384158</v>
      </c>
      <c r="K22" s="2">
        <v>1384158</v>
      </c>
      <c r="L22" s="2">
        <v>1384158</v>
      </c>
      <c r="M22" s="2">
        <v>1384158</v>
      </c>
      <c r="N22" s="2" t="s">
        <v>51</v>
      </c>
      <c r="O22" s="4" t="s">
        <v>53</v>
      </c>
      <c r="P22" s="2" t="s">
        <v>52</v>
      </c>
      <c r="Q22" s="5">
        <v>45657</v>
      </c>
    </row>
    <row r="23" spans="1:17" x14ac:dyDescent="0.25">
      <c r="A23" s="2">
        <v>2024</v>
      </c>
      <c r="B23" s="3">
        <v>45566</v>
      </c>
      <c r="C23" s="3">
        <v>45657</v>
      </c>
      <c r="D23" s="2">
        <v>1000</v>
      </c>
      <c r="E23" s="2" t="str">
        <f>VLOOKUP(D23,[1]CAPITULO!$D$5:$E$13,2,FALSE)</f>
        <v>SERVICIOS PERSONALES</v>
      </c>
      <c r="F23" s="7">
        <v>1343</v>
      </c>
      <c r="G23" s="2" t="str">
        <f>VLOOKUP(F23,[2]Hoja1!$A$5:$B$437,2,FALSE)</f>
        <v>Compensaciones adicionales y provisionales por servicios especiales.</v>
      </c>
      <c r="H23" s="2">
        <v>148338</v>
      </c>
      <c r="I23" s="2">
        <v>355376</v>
      </c>
      <c r="J23" s="2">
        <v>148338</v>
      </c>
      <c r="K23" s="2">
        <v>148338</v>
      </c>
      <c r="L23" s="2">
        <v>148338</v>
      </c>
      <c r="M23" s="2">
        <v>148338</v>
      </c>
      <c r="N23" s="2" t="s">
        <v>51</v>
      </c>
      <c r="O23" s="4" t="s">
        <v>53</v>
      </c>
      <c r="P23" s="2" t="s">
        <v>52</v>
      </c>
      <c r="Q23" s="5">
        <v>45657</v>
      </c>
    </row>
    <row r="24" spans="1:17" x14ac:dyDescent="0.25">
      <c r="A24" s="2">
        <v>2024</v>
      </c>
      <c r="B24" s="3">
        <v>45566</v>
      </c>
      <c r="C24" s="3">
        <v>45657</v>
      </c>
      <c r="D24" s="2">
        <v>1000</v>
      </c>
      <c r="E24" s="2" t="str">
        <f>VLOOKUP(D24,[1]CAPITULO!$D$5:$E$13,2,FALSE)</f>
        <v>SERVICIOS PERSONALES</v>
      </c>
      <c r="F24" s="7">
        <v>1411</v>
      </c>
      <c r="G24" s="2" t="str">
        <f>VLOOKUP(F24,[2]Hoja1!$A$5:$B$437,2,FALSE)</f>
        <v>Aportaciones a instituciones de seguridad social.</v>
      </c>
      <c r="H24" s="2">
        <v>505050</v>
      </c>
      <c r="I24" s="2">
        <v>526504</v>
      </c>
      <c r="J24" s="2">
        <v>505050</v>
      </c>
      <c r="K24" s="2">
        <v>505050</v>
      </c>
      <c r="L24" s="2">
        <v>505050</v>
      </c>
      <c r="M24" s="2">
        <v>505050</v>
      </c>
      <c r="N24" s="2" t="s">
        <v>51</v>
      </c>
      <c r="O24" s="4" t="s">
        <v>53</v>
      </c>
      <c r="P24" s="2" t="s">
        <v>52</v>
      </c>
      <c r="Q24" s="5">
        <v>45657</v>
      </c>
    </row>
    <row r="25" spans="1:17" x14ac:dyDescent="0.25">
      <c r="A25" s="2">
        <v>2024</v>
      </c>
      <c r="B25" s="3">
        <v>45566</v>
      </c>
      <c r="C25" s="3">
        <v>45657</v>
      </c>
      <c r="D25" s="2">
        <v>1000</v>
      </c>
      <c r="E25" s="2" t="str">
        <f>VLOOKUP(D25,[1]CAPITULO!$D$5:$E$13,2,FALSE)</f>
        <v>SERVICIOS PERSONALES</v>
      </c>
      <c r="F25" s="6">
        <v>1411</v>
      </c>
      <c r="G25" s="2" t="str">
        <f>VLOOKUP(F25,[2]Hoja1!$A$5:$B$437,2,FALSE)</f>
        <v>Aportaciones a instituciones de seguridad social.</v>
      </c>
      <c r="H25" s="2">
        <v>21771.119999999999</v>
      </c>
      <c r="I25" s="2">
        <v>98198.99</v>
      </c>
      <c r="J25" s="2">
        <v>21771.119999999999</v>
      </c>
      <c r="K25" s="2">
        <v>21771.119999999999</v>
      </c>
      <c r="L25" s="2">
        <v>21771.119999999999</v>
      </c>
      <c r="M25" s="2">
        <v>21771.119999999999</v>
      </c>
      <c r="N25" s="2" t="s">
        <v>51</v>
      </c>
      <c r="O25" s="4" t="s">
        <v>53</v>
      </c>
      <c r="P25" s="2" t="s">
        <v>52</v>
      </c>
      <c r="Q25" s="5">
        <v>45657</v>
      </c>
    </row>
    <row r="26" spans="1:17" x14ac:dyDescent="0.25">
      <c r="A26" s="2">
        <v>2024</v>
      </c>
      <c r="B26" s="3">
        <v>45566</v>
      </c>
      <c r="C26" s="3">
        <v>45657</v>
      </c>
      <c r="D26" s="2">
        <v>1000</v>
      </c>
      <c r="E26" s="2" t="str">
        <f>VLOOKUP(D26,[1]CAPITULO!$D$5:$E$13,2,FALSE)</f>
        <v>SERVICIOS PERSONALES</v>
      </c>
      <c r="F26" s="6">
        <v>1421</v>
      </c>
      <c r="G26" s="2" t="str">
        <f>VLOOKUP(F26,[2]Hoja1!$A$5:$B$437,2,FALSE)</f>
        <v>Aportaciones a fondos de vivienda.</v>
      </c>
      <c r="H26" s="2">
        <v>253287.54</v>
      </c>
      <c r="I26" s="2">
        <v>264045</v>
      </c>
      <c r="J26" s="2">
        <v>253287.54</v>
      </c>
      <c r="K26" s="2">
        <v>253287.54</v>
      </c>
      <c r="L26" s="2">
        <v>253287.54</v>
      </c>
      <c r="M26" s="2">
        <v>253287.54</v>
      </c>
      <c r="N26" s="2" t="s">
        <v>51</v>
      </c>
      <c r="O26" s="4" t="s">
        <v>53</v>
      </c>
      <c r="P26" s="2" t="s">
        <v>52</v>
      </c>
      <c r="Q26" s="5">
        <v>45657</v>
      </c>
    </row>
    <row r="27" spans="1:17" x14ac:dyDescent="0.25">
      <c r="A27" s="2">
        <v>2024</v>
      </c>
      <c r="B27" s="3">
        <v>45566</v>
      </c>
      <c r="C27" s="3">
        <v>45657</v>
      </c>
      <c r="D27" s="2">
        <v>1000</v>
      </c>
      <c r="E27" s="2" t="str">
        <f>VLOOKUP(D27,[1]CAPITULO!$D$5:$E$13,2,FALSE)</f>
        <v>SERVICIOS PERSONALES</v>
      </c>
      <c r="F27" s="6">
        <v>1421</v>
      </c>
      <c r="G27" s="2" t="str">
        <f>VLOOKUP(F27,[2]Hoja1!$A$5:$B$437,2,FALSE)</f>
        <v>Aportaciones a fondos de vivienda.</v>
      </c>
      <c r="H27" s="2">
        <v>10918.41</v>
      </c>
      <c r="I27" s="2">
        <v>49249.68</v>
      </c>
      <c r="J27" s="2">
        <v>10918.41</v>
      </c>
      <c r="K27" s="2">
        <v>10918.41</v>
      </c>
      <c r="L27" s="2">
        <v>10918.41</v>
      </c>
      <c r="M27" s="2">
        <v>10918.41</v>
      </c>
      <c r="N27" s="2" t="s">
        <v>51</v>
      </c>
      <c r="O27" s="4" t="s">
        <v>53</v>
      </c>
      <c r="P27" s="2" t="s">
        <v>52</v>
      </c>
      <c r="Q27" s="5">
        <v>45657</v>
      </c>
    </row>
    <row r="28" spans="1:17" x14ac:dyDescent="0.25">
      <c r="A28" s="2">
        <v>2024</v>
      </c>
      <c r="B28" s="3">
        <v>45566</v>
      </c>
      <c r="C28" s="3">
        <v>45657</v>
      </c>
      <c r="D28" s="2">
        <v>1000</v>
      </c>
      <c r="E28" s="2" t="str">
        <f>VLOOKUP(D28,[1]CAPITULO!$D$5:$E$13,2,FALSE)</f>
        <v>SERVICIOS PERSONALES</v>
      </c>
      <c r="F28" s="6">
        <v>1431</v>
      </c>
      <c r="G28" s="2" t="str">
        <f>VLOOKUP(F28,[2]Hoja1!$A$5:$B$437,2,FALSE)</f>
        <v>Aportaciones al sistema para el retiro o a la administradora de fondos para el retiro y ahorro solidario.</v>
      </c>
      <c r="H28" s="2">
        <v>282621.68</v>
      </c>
      <c r="I28" s="2">
        <v>294428</v>
      </c>
      <c r="J28" s="2">
        <v>282621.68</v>
      </c>
      <c r="K28" s="2">
        <v>282621.68</v>
      </c>
      <c r="L28" s="2">
        <v>282621.68</v>
      </c>
      <c r="M28" s="2">
        <v>282621.68</v>
      </c>
      <c r="N28" s="2" t="s">
        <v>51</v>
      </c>
      <c r="O28" s="4" t="s">
        <v>53</v>
      </c>
      <c r="P28" s="2" t="s">
        <v>52</v>
      </c>
      <c r="Q28" s="5">
        <v>45657</v>
      </c>
    </row>
    <row r="29" spans="1:17" x14ac:dyDescent="0.25">
      <c r="A29" s="2">
        <v>2024</v>
      </c>
      <c r="B29" s="3">
        <v>45566</v>
      </c>
      <c r="C29" s="3">
        <v>45657</v>
      </c>
      <c r="D29" s="2">
        <v>1000</v>
      </c>
      <c r="E29" s="2" t="str">
        <f>VLOOKUP(D29,[1]CAPITULO!$D$5:$E$13,2,FALSE)</f>
        <v>SERVICIOS PERSONALES</v>
      </c>
      <c r="F29" s="6">
        <v>1431</v>
      </c>
      <c r="G29" s="2" t="str">
        <f>VLOOKUP(F29,[2]Hoja1!$A$5:$B$437,2,FALSE)</f>
        <v>Aportaciones al sistema para el retiro o a la administradora de fondos para el retiro y ahorro solidario.</v>
      </c>
      <c r="H29" s="2">
        <v>12181.19</v>
      </c>
      <c r="I29" s="2">
        <v>55144.480000000003</v>
      </c>
      <c r="J29" s="2">
        <v>12181.19</v>
      </c>
      <c r="K29" s="2">
        <v>12181.19</v>
      </c>
      <c r="L29" s="2">
        <v>12181.19</v>
      </c>
      <c r="M29" s="2">
        <v>12181.19</v>
      </c>
      <c r="N29" s="2" t="s">
        <v>51</v>
      </c>
      <c r="O29" s="4" t="s">
        <v>53</v>
      </c>
      <c r="P29" s="2" t="s">
        <v>52</v>
      </c>
      <c r="Q29" s="5">
        <v>45657</v>
      </c>
    </row>
    <row r="30" spans="1:17" x14ac:dyDescent="0.25">
      <c r="A30" s="2">
        <v>2024</v>
      </c>
      <c r="B30" s="3">
        <v>45566</v>
      </c>
      <c r="C30" s="3">
        <v>45657</v>
      </c>
      <c r="D30" s="2">
        <v>1000</v>
      </c>
      <c r="E30" s="2" t="str">
        <f>VLOOKUP(D30,[1]CAPITULO!$D$5:$E$13,2,FALSE)</f>
        <v>SERVICIOS PERSONALES</v>
      </c>
      <c r="F30" s="6">
        <v>1441</v>
      </c>
      <c r="G30" s="2" t="str">
        <f>VLOOKUP(F30,[2]Hoja1!$A$5:$B$437,2,FALSE)</f>
        <v>Primas por seguro de vida del personal civil.</v>
      </c>
      <c r="H30" s="2">
        <v>327839.34000000003</v>
      </c>
      <c r="I30" s="2">
        <v>331514</v>
      </c>
      <c r="J30" s="2">
        <v>331514</v>
      </c>
      <c r="K30" s="2">
        <v>327839.34000000003</v>
      </c>
      <c r="L30" s="2">
        <v>327839.34000000003</v>
      </c>
      <c r="M30" s="2">
        <v>327839.34000000003</v>
      </c>
      <c r="N30" s="2" t="s">
        <v>51</v>
      </c>
      <c r="O30" s="4" t="s">
        <v>53</v>
      </c>
      <c r="P30" s="2" t="s">
        <v>52</v>
      </c>
      <c r="Q30" s="5">
        <v>45657</v>
      </c>
    </row>
    <row r="31" spans="1:17" x14ac:dyDescent="0.25">
      <c r="A31" s="2">
        <v>2024</v>
      </c>
      <c r="B31" s="3">
        <v>45566</v>
      </c>
      <c r="C31" s="3">
        <v>45657</v>
      </c>
      <c r="D31" s="2">
        <v>1000</v>
      </c>
      <c r="E31" s="2" t="str">
        <f>VLOOKUP(D31,[1]CAPITULO!$D$5:$E$13,2,FALSE)</f>
        <v>SERVICIOS PERSONALES</v>
      </c>
      <c r="F31" s="6">
        <v>1441</v>
      </c>
      <c r="G31" s="2" t="str">
        <f>VLOOKUP(F31,[2]Hoja1!$A$5:$B$437,2,FALSE)</f>
        <v>Primas por seguro de vida del personal civil.</v>
      </c>
      <c r="H31" s="2">
        <v>21217.5</v>
      </c>
      <c r="I31" s="2">
        <v>24693</v>
      </c>
      <c r="J31" s="2">
        <v>24693</v>
      </c>
      <c r="K31" s="2">
        <v>21217.5</v>
      </c>
      <c r="L31" s="2">
        <v>21217.5</v>
      </c>
      <c r="M31" s="2">
        <v>21217.5</v>
      </c>
      <c r="N31" s="2" t="s">
        <v>51</v>
      </c>
      <c r="O31" s="4" t="s">
        <v>53</v>
      </c>
      <c r="P31" s="2" t="s">
        <v>52</v>
      </c>
      <c r="Q31" s="5">
        <v>45657</v>
      </c>
    </row>
    <row r="32" spans="1:17" x14ac:dyDescent="0.25">
      <c r="A32" s="2">
        <v>2024</v>
      </c>
      <c r="B32" s="3">
        <v>45566</v>
      </c>
      <c r="C32" s="3">
        <v>45657</v>
      </c>
      <c r="D32" s="2">
        <v>1000</v>
      </c>
      <c r="E32" s="2" t="str">
        <f>VLOOKUP(D32,[1]CAPITULO!$D$5:$E$13,2,FALSE)</f>
        <v>SERVICIOS PERSONALES</v>
      </c>
      <c r="F32" s="6">
        <v>1443</v>
      </c>
      <c r="G32" s="2" t="str">
        <f>VLOOKUP(F32,[2]Hoja1!$A$5:$B$437,2,FALSE)</f>
        <v>Primas por seguro de retiro del personal al servicio de las unidades responsables del gasto del Distrito Federal.</v>
      </c>
      <c r="H32" s="2">
        <v>11894.92</v>
      </c>
      <c r="I32" s="2">
        <v>12290</v>
      </c>
      <c r="J32" s="2">
        <v>12290</v>
      </c>
      <c r="K32" s="2">
        <v>11894.92</v>
      </c>
      <c r="L32" s="2">
        <v>11894.92</v>
      </c>
      <c r="M32" s="2">
        <v>11894.92</v>
      </c>
      <c r="N32" s="2" t="s">
        <v>51</v>
      </c>
      <c r="O32" s="4" t="s">
        <v>53</v>
      </c>
      <c r="P32" s="2" t="s">
        <v>52</v>
      </c>
      <c r="Q32" s="5">
        <v>45657</v>
      </c>
    </row>
    <row r="33" spans="1:17" x14ac:dyDescent="0.25">
      <c r="A33" s="2">
        <v>2024</v>
      </c>
      <c r="B33" s="3">
        <v>45566</v>
      </c>
      <c r="C33" s="3">
        <v>45657</v>
      </c>
      <c r="D33" s="2">
        <v>1000</v>
      </c>
      <c r="E33" s="2" t="str">
        <f>VLOOKUP(D33,[1]CAPITULO!$D$5:$E$13,2,FALSE)</f>
        <v>SERVICIOS PERSONALES</v>
      </c>
      <c r="F33" s="6">
        <v>1443</v>
      </c>
      <c r="G33" s="2" t="str">
        <f>VLOOKUP(F33,[2]Hoja1!$A$5:$B$437,2,FALSE)</f>
        <v>Primas por seguro de retiro del personal al servicio de las unidades responsables del gasto del Distrito Federal.</v>
      </c>
      <c r="H33" s="2">
        <v>0</v>
      </c>
      <c r="I33" s="2">
        <v>598.67999999999995</v>
      </c>
      <c r="J33" s="2"/>
      <c r="K33" s="2">
        <v>0</v>
      </c>
      <c r="L33" s="2">
        <v>0</v>
      </c>
      <c r="M33" s="2">
        <v>0</v>
      </c>
      <c r="N33" s="2" t="s">
        <v>51</v>
      </c>
      <c r="O33" s="4" t="s">
        <v>53</v>
      </c>
      <c r="P33" s="2" t="s">
        <v>52</v>
      </c>
      <c r="Q33" s="5">
        <v>45657</v>
      </c>
    </row>
    <row r="34" spans="1:17" x14ac:dyDescent="0.25">
      <c r="A34" s="2">
        <v>2024</v>
      </c>
      <c r="B34" s="3">
        <v>45566</v>
      </c>
      <c r="C34" s="3">
        <v>45657</v>
      </c>
      <c r="D34" s="2">
        <v>1000</v>
      </c>
      <c r="E34" s="2" t="str">
        <f>VLOOKUP(D34,[1]CAPITULO!$D$5:$E$13,2,FALSE)</f>
        <v>SERVICIOS PERSONALES</v>
      </c>
      <c r="F34" s="6">
        <v>1443</v>
      </c>
      <c r="G34" s="2" t="str">
        <f>VLOOKUP(F34,[2]Hoja1!$A$5:$B$437,2,FALSE)</f>
        <v>Primas por seguro de retiro del personal al servicio de las unidades responsables del gasto del Distrito Federal.</v>
      </c>
      <c r="H34" s="2">
        <v>671.88</v>
      </c>
      <c r="I34" s="2">
        <v>687</v>
      </c>
      <c r="J34" s="2">
        <v>687</v>
      </c>
      <c r="K34" s="2">
        <v>671.88</v>
      </c>
      <c r="L34" s="2">
        <v>671.88</v>
      </c>
      <c r="M34" s="2">
        <v>671.88</v>
      </c>
      <c r="N34" s="2" t="s">
        <v>51</v>
      </c>
      <c r="O34" s="4" t="s">
        <v>53</v>
      </c>
      <c r="P34" s="2" t="s">
        <v>52</v>
      </c>
      <c r="Q34" s="5">
        <v>45657</v>
      </c>
    </row>
    <row r="35" spans="1:17" x14ac:dyDescent="0.25">
      <c r="A35" s="2">
        <v>2024</v>
      </c>
      <c r="B35" s="3">
        <v>45566</v>
      </c>
      <c r="C35" s="3">
        <v>45657</v>
      </c>
      <c r="D35" s="2">
        <v>1000</v>
      </c>
      <c r="E35" s="2" t="str">
        <f>VLOOKUP(D35,[1]CAPITULO!$D$5:$E$13,2,FALSE)</f>
        <v>SERVICIOS PERSONALES</v>
      </c>
      <c r="F35" s="6">
        <v>1443</v>
      </c>
      <c r="G35" s="2" t="str">
        <f>VLOOKUP(F35,[2]Hoja1!$A$5:$B$437,2,FALSE)</f>
        <v>Primas por seguro de retiro del personal al servicio de las unidades responsables del gasto del Distrito Federal.</v>
      </c>
      <c r="H35" s="2">
        <v>0</v>
      </c>
      <c r="I35" s="2">
        <v>36</v>
      </c>
      <c r="J35" s="2"/>
      <c r="K35" s="2">
        <v>0</v>
      </c>
      <c r="L35" s="2">
        <v>0</v>
      </c>
      <c r="M35" s="2">
        <v>0</v>
      </c>
      <c r="N35" s="2" t="s">
        <v>51</v>
      </c>
      <c r="O35" s="4" t="s">
        <v>53</v>
      </c>
      <c r="P35" s="2" t="s">
        <v>52</v>
      </c>
      <c r="Q35" s="5">
        <v>45657</v>
      </c>
    </row>
    <row r="36" spans="1:17" x14ac:dyDescent="0.25">
      <c r="A36" s="2">
        <v>2024</v>
      </c>
      <c r="B36" s="3">
        <v>45566</v>
      </c>
      <c r="C36" s="3">
        <v>45657</v>
      </c>
      <c r="D36" s="2">
        <v>1000</v>
      </c>
      <c r="E36" s="2" t="str">
        <f>VLOOKUP(D36,[1]CAPITULO!$D$5:$E$13,2,FALSE)</f>
        <v>SERVICIOS PERSONALES</v>
      </c>
      <c r="F36" s="6">
        <v>1541</v>
      </c>
      <c r="G36" s="2" t="str">
        <f>VLOOKUP(F36,[2]Hoja1!$A$5:$B$437,2,FALSE)</f>
        <v>Vales.</v>
      </c>
      <c r="H36" s="2">
        <v>256839.8</v>
      </c>
      <c r="I36" s="2">
        <v>315000</v>
      </c>
      <c r="J36" s="2">
        <v>256839.8</v>
      </c>
      <c r="K36" s="2">
        <v>256839.8</v>
      </c>
      <c r="L36" s="2">
        <v>256839.8</v>
      </c>
      <c r="M36" s="2">
        <v>256839.8</v>
      </c>
      <c r="N36" s="2" t="s">
        <v>51</v>
      </c>
      <c r="O36" s="4" t="s">
        <v>53</v>
      </c>
      <c r="P36" s="2" t="s">
        <v>52</v>
      </c>
      <c r="Q36" s="5">
        <v>45657</v>
      </c>
    </row>
    <row r="37" spans="1:17" x14ac:dyDescent="0.25">
      <c r="A37" s="2">
        <v>2024</v>
      </c>
      <c r="B37" s="3">
        <v>45566</v>
      </c>
      <c r="C37" s="3">
        <v>45657</v>
      </c>
      <c r="D37" s="2">
        <v>1000</v>
      </c>
      <c r="E37" s="2" t="str">
        <f>VLOOKUP(D37,[1]CAPITULO!$D$5:$E$13,2,FALSE)</f>
        <v>SERVICIOS PERSONALES</v>
      </c>
      <c r="F37" s="6">
        <v>1543</v>
      </c>
      <c r="G37" s="2" t="str">
        <f>VLOOKUP(F37,[2]Hoja1!$A$5:$B$437,2,FALSE)</f>
        <v>Estancias de Desarrollo Infantil.</v>
      </c>
      <c r="H37" s="2">
        <v>0</v>
      </c>
      <c r="I37" s="2">
        <v>40000</v>
      </c>
      <c r="J37" s="2"/>
      <c r="K37" s="2">
        <v>0</v>
      </c>
      <c r="L37" s="2">
        <v>0</v>
      </c>
      <c r="M37" s="2">
        <v>0</v>
      </c>
      <c r="N37" s="2" t="s">
        <v>51</v>
      </c>
      <c r="O37" s="4" t="s">
        <v>53</v>
      </c>
      <c r="P37" s="2" t="s">
        <v>52</v>
      </c>
      <c r="Q37" s="5">
        <v>45657</v>
      </c>
    </row>
    <row r="38" spans="1:17" x14ac:dyDescent="0.25">
      <c r="A38" s="2">
        <v>2024</v>
      </c>
      <c r="B38" s="3">
        <v>45566</v>
      </c>
      <c r="C38" s="3">
        <v>45657</v>
      </c>
      <c r="D38" s="2">
        <v>1000</v>
      </c>
      <c r="E38" s="2" t="str">
        <f>VLOOKUP(D38,[1]CAPITULO!$D$5:$E$13,2,FALSE)</f>
        <v>SERVICIOS PERSONALES</v>
      </c>
      <c r="F38" s="6">
        <v>1544</v>
      </c>
      <c r="G38" s="2" t="str">
        <f>VLOOKUP(F38,[2]Hoja1!$A$5:$B$437,2,FALSE)</f>
        <v>Asignaciones para requerimiento de cargos de servidores públicos de nivel técnico operativo, de confianza y personal</v>
      </c>
      <c r="H38" s="2">
        <v>2927539.46</v>
      </c>
      <c r="I38" s="2">
        <v>2987523</v>
      </c>
      <c r="J38" s="2">
        <v>2927539.46</v>
      </c>
      <c r="K38" s="2">
        <v>2927539.46</v>
      </c>
      <c r="L38" s="2">
        <v>2927539.46</v>
      </c>
      <c r="M38" s="2">
        <v>2927539.46</v>
      </c>
      <c r="N38" s="2" t="s">
        <v>51</v>
      </c>
      <c r="O38" s="4" t="s">
        <v>53</v>
      </c>
      <c r="P38" s="2" t="s">
        <v>52</v>
      </c>
      <c r="Q38" s="5">
        <v>45657</v>
      </c>
    </row>
    <row r="39" spans="1:17" x14ac:dyDescent="0.25">
      <c r="A39" s="2">
        <v>2024</v>
      </c>
      <c r="B39" s="3">
        <v>45566</v>
      </c>
      <c r="C39" s="3">
        <v>45657</v>
      </c>
      <c r="D39" s="2">
        <v>1000</v>
      </c>
      <c r="E39" s="2" t="str">
        <f>VLOOKUP(D39,[1]CAPITULO!$D$5:$E$13,2,FALSE)</f>
        <v>SERVICIOS PERSONALES</v>
      </c>
      <c r="F39" s="6">
        <v>1544</v>
      </c>
      <c r="G39" s="2" t="str">
        <f>VLOOKUP(F39,[2]Hoja1!$A$5:$B$437,2,FALSE)</f>
        <v>Asignaciones para requerimiento de cargos de servidores públicos de nivel técnico operativo, de confianza y personal</v>
      </c>
      <c r="H39" s="2">
        <v>0</v>
      </c>
      <c r="I39" s="2">
        <v>382392.16</v>
      </c>
      <c r="J39" s="2"/>
      <c r="K39" s="2">
        <v>0</v>
      </c>
      <c r="L39" s="2">
        <v>0</v>
      </c>
      <c r="M39" s="2">
        <v>0</v>
      </c>
      <c r="N39" s="2" t="s">
        <v>51</v>
      </c>
      <c r="O39" s="4" t="s">
        <v>53</v>
      </c>
      <c r="P39" s="2" t="s">
        <v>52</v>
      </c>
      <c r="Q39" s="5">
        <v>45657</v>
      </c>
    </row>
    <row r="40" spans="1:17" x14ac:dyDescent="0.25">
      <c r="A40" s="2">
        <v>2024</v>
      </c>
      <c r="B40" s="3">
        <v>45566</v>
      </c>
      <c r="C40" s="3">
        <v>45657</v>
      </c>
      <c r="D40" s="2">
        <v>1000</v>
      </c>
      <c r="E40" s="2" t="str">
        <f>VLOOKUP(D40,[1]CAPITULO!$D$5:$E$13,2,FALSE)</f>
        <v>SERVICIOS PERSONALES</v>
      </c>
      <c r="F40" s="6">
        <v>1545</v>
      </c>
      <c r="G40" s="2" t="str">
        <f>VLOOKUP(F40,[2]Hoja1!$A$5:$B$437,2,FALSE)</f>
        <v>Asignaciones para prestaciones a personal sindicalizado y no sindicalizado.</v>
      </c>
      <c r="H40" s="2">
        <v>67836.800000000003</v>
      </c>
      <c r="I40" s="2">
        <v>71611</v>
      </c>
      <c r="J40" s="2">
        <v>67836.800000000003</v>
      </c>
      <c r="K40" s="2">
        <v>67836.800000000003</v>
      </c>
      <c r="L40" s="2">
        <v>67836.800000000003</v>
      </c>
      <c r="M40" s="2">
        <v>67836.800000000003</v>
      </c>
      <c r="N40" s="2" t="s">
        <v>51</v>
      </c>
      <c r="O40" s="4" t="s">
        <v>53</v>
      </c>
      <c r="P40" s="2" t="s">
        <v>52</v>
      </c>
      <c r="Q40" s="5">
        <v>45657</v>
      </c>
    </row>
    <row r="41" spans="1:17" x14ac:dyDescent="0.25">
      <c r="A41" s="2">
        <v>2024</v>
      </c>
      <c r="B41" s="3">
        <v>45566</v>
      </c>
      <c r="C41" s="3">
        <v>45657</v>
      </c>
      <c r="D41" s="2">
        <v>1000</v>
      </c>
      <c r="E41" s="2" t="str">
        <f>VLOOKUP(D41,[1]CAPITULO!$D$5:$E$13,2,FALSE)</f>
        <v>SERVICIOS PERSONALES</v>
      </c>
      <c r="F41" s="6">
        <v>1545</v>
      </c>
      <c r="G41" s="2" t="str">
        <f>VLOOKUP(F41,[2]Hoja1!$A$5:$B$437,2,FALSE)</f>
        <v>Asignaciones para prestaciones a personal sindicalizado y no sindicalizado.</v>
      </c>
      <c r="H41" s="2">
        <v>0</v>
      </c>
      <c r="I41" s="2">
        <v>7476.6</v>
      </c>
      <c r="J41" s="2"/>
      <c r="K41" s="2">
        <v>0</v>
      </c>
      <c r="L41" s="2">
        <v>0</v>
      </c>
      <c r="M41" s="2">
        <v>0</v>
      </c>
      <c r="N41" s="2" t="s">
        <v>51</v>
      </c>
      <c r="O41" s="4" t="s">
        <v>53</v>
      </c>
      <c r="P41" s="2" t="s">
        <v>52</v>
      </c>
      <c r="Q41" s="5">
        <v>45657</v>
      </c>
    </row>
    <row r="42" spans="1:17" x14ac:dyDescent="0.25">
      <c r="A42" s="2">
        <v>2024</v>
      </c>
      <c r="B42" s="3">
        <v>45566</v>
      </c>
      <c r="C42" s="3">
        <v>45657</v>
      </c>
      <c r="D42" s="2">
        <v>1000</v>
      </c>
      <c r="E42" s="2" t="str">
        <f>VLOOKUP(D42,[1]CAPITULO!$D$5:$E$13,2,FALSE)</f>
        <v>SERVICIOS PERSONALES</v>
      </c>
      <c r="F42" s="6">
        <v>1545</v>
      </c>
      <c r="G42" s="2" t="str">
        <f>VLOOKUP(F42,[2]Hoja1!$A$5:$B$437,2,FALSE)</f>
        <v>Asignaciones para prestaciones a personal sindicalizado y no sindicalizado.</v>
      </c>
      <c r="H42" s="2">
        <v>724</v>
      </c>
      <c r="I42" s="2">
        <v>780</v>
      </c>
      <c r="J42" s="2">
        <v>724</v>
      </c>
      <c r="K42" s="2">
        <v>724</v>
      </c>
      <c r="L42" s="2">
        <v>724</v>
      </c>
      <c r="M42" s="2">
        <v>724</v>
      </c>
      <c r="N42" s="2" t="s">
        <v>51</v>
      </c>
      <c r="O42" s="4" t="s">
        <v>53</v>
      </c>
      <c r="P42" s="2" t="s">
        <v>52</v>
      </c>
      <c r="Q42" s="5">
        <v>45657</v>
      </c>
    </row>
    <row r="43" spans="1:17" x14ac:dyDescent="0.25">
      <c r="A43" s="2">
        <v>2024</v>
      </c>
      <c r="B43" s="3">
        <v>45566</v>
      </c>
      <c r="C43" s="3">
        <v>45657</v>
      </c>
      <c r="D43" s="2">
        <v>1000</v>
      </c>
      <c r="E43" s="2" t="str">
        <f>VLOOKUP(D43,[1]CAPITULO!$D$5:$E$13,2,FALSE)</f>
        <v>SERVICIOS PERSONALES</v>
      </c>
      <c r="F43" s="6">
        <v>1545</v>
      </c>
      <c r="G43" s="2" t="str">
        <f>VLOOKUP(F43,[2]Hoja1!$A$5:$B$437,2,FALSE)</f>
        <v>Asignaciones para prestaciones a personal sindicalizado y no sindicalizado.</v>
      </c>
      <c r="H43" s="2">
        <v>0</v>
      </c>
      <c r="I43" s="2">
        <v>120</v>
      </c>
      <c r="J43" s="2"/>
      <c r="K43" s="2">
        <v>0</v>
      </c>
      <c r="L43" s="2">
        <v>0</v>
      </c>
      <c r="M43" s="2">
        <v>0</v>
      </c>
      <c r="N43" s="2" t="s">
        <v>51</v>
      </c>
      <c r="O43" s="4" t="s">
        <v>53</v>
      </c>
      <c r="P43" s="2" t="s">
        <v>52</v>
      </c>
      <c r="Q43" s="5">
        <v>45657</v>
      </c>
    </row>
    <row r="44" spans="1:17" x14ac:dyDescent="0.25">
      <c r="A44" s="2">
        <v>2024</v>
      </c>
      <c r="B44" s="3">
        <v>45566</v>
      </c>
      <c r="C44" s="3">
        <v>45657</v>
      </c>
      <c r="D44" s="2">
        <v>1000</v>
      </c>
      <c r="E44" s="2" t="str">
        <f>VLOOKUP(D44,[1]CAPITULO!$D$5:$E$13,2,FALSE)</f>
        <v>SERVICIOS PERSONALES</v>
      </c>
      <c r="F44" s="6">
        <v>1591</v>
      </c>
      <c r="G44" s="2" t="str">
        <f>VLOOKUP(F44,[2]Hoja1!$A$5:$B$437,2,FALSE)</f>
        <v>Asignaciones para requerimiento de cargos de servidores públicos superiores y de mandos medios así como de líderes</v>
      </c>
      <c r="H44" s="2">
        <v>4139739</v>
      </c>
      <c r="I44" s="2">
        <v>4325209.7300000004</v>
      </c>
      <c r="J44" s="2">
        <v>4139739</v>
      </c>
      <c r="K44" s="2">
        <v>4139739</v>
      </c>
      <c r="L44" s="2">
        <v>4139739</v>
      </c>
      <c r="M44" s="2">
        <v>4139739</v>
      </c>
      <c r="N44" s="2" t="s">
        <v>51</v>
      </c>
      <c r="O44" s="4" t="s">
        <v>53</v>
      </c>
      <c r="P44" s="2" t="s">
        <v>52</v>
      </c>
      <c r="Q44" s="5">
        <v>45657</v>
      </c>
    </row>
    <row r="45" spans="1:17" x14ac:dyDescent="0.25">
      <c r="A45" s="2">
        <v>2024</v>
      </c>
      <c r="B45" s="3">
        <v>45566</v>
      </c>
      <c r="C45" s="3">
        <v>45657</v>
      </c>
      <c r="D45" s="2">
        <v>1000</v>
      </c>
      <c r="E45" s="2" t="str">
        <f>VLOOKUP(D45,[1]CAPITULO!$D$5:$E$13,2,FALSE)</f>
        <v>SERVICIOS PERSONALES</v>
      </c>
      <c r="F45" s="6">
        <v>1591</v>
      </c>
      <c r="G45" s="2" t="str">
        <f>VLOOKUP(F45,[2]Hoja1!$A$5:$B$437,2,FALSE)</f>
        <v>Asignaciones para requerimiento de cargos de servidores públicos superiores y de mandos medios así como de líderes</v>
      </c>
      <c r="H45" s="2">
        <v>0</v>
      </c>
      <c r="I45" s="2">
        <v>462489.27</v>
      </c>
      <c r="J45" s="2"/>
      <c r="K45" s="2">
        <v>0</v>
      </c>
      <c r="L45" s="2">
        <v>0</v>
      </c>
      <c r="M45" s="2">
        <v>0</v>
      </c>
      <c r="N45" s="2" t="s">
        <v>51</v>
      </c>
      <c r="O45" s="4" t="s">
        <v>53</v>
      </c>
      <c r="P45" s="2" t="s">
        <v>52</v>
      </c>
      <c r="Q45" s="5">
        <v>45657</v>
      </c>
    </row>
    <row r="46" spans="1:17" x14ac:dyDescent="0.25">
      <c r="A46" s="2">
        <v>2024</v>
      </c>
      <c r="B46" s="3">
        <v>45566</v>
      </c>
      <c r="C46" s="3">
        <v>45657</v>
      </c>
      <c r="D46" s="2">
        <v>1000</v>
      </c>
      <c r="E46" s="2" t="str">
        <f>VLOOKUP(D46,[1]CAPITULO!$D$5:$E$13,2,FALSE)</f>
        <v>SERVICIOS PERSONALES</v>
      </c>
      <c r="F46" s="6">
        <v>1591</v>
      </c>
      <c r="G46" s="2" t="str">
        <f>VLOOKUP(F46,[2]Hoja1!$A$5:$B$437,2,FALSE)</f>
        <v>Asignaciones para requerimiento de cargos de servidores públicos superiores y de mandos medios así como de líderes</v>
      </c>
      <c r="H46" s="2">
        <v>321609</v>
      </c>
      <c r="I46" s="2">
        <v>335592</v>
      </c>
      <c r="J46" s="2">
        <v>321609</v>
      </c>
      <c r="K46" s="2">
        <v>321609</v>
      </c>
      <c r="L46" s="2">
        <v>321609</v>
      </c>
      <c r="M46" s="2">
        <v>321609</v>
      </c>
      <c r="N46" s="2" t="s">
        <v>51</v>
      </c>
      <c r="O46" s="4" t="s">
        <v>53</v>
      </c>
      <c r="P46" s="2" t="s">
        <v>52</v>
      </c>
      <c r="Q46" s="5">
        <v>45657</v>
      </c>
    </row>
    <row r="47" spans="1:17" x14ac:dyDescent="0.25">
      <c r="A47" s="2">
        <v>2024</v>
      </c>
      <c r="B47" s="3">
        <v>45566</v>
      </c>
      <c r="C47" s="3">
        <v>45657</v>
      </c>
      <c r="D47" s="2">
        <v>1000</v>
      </c>
      <c r="E47" s="2" t="str">
        <f>VLOOKUP(D47,[1]CAPITULO!$D$5:$E$13,2,FALSE)</f>
        <v>SERVICIOS PERSONALES</v>
      </c>
      <c r="F47" s="6">
        <v>1591</v>
      </c>
      <c r="G47" s="2" t="str">
        <f>VLOOKUP(F47,[2]Hoja1!$A$5:$B$437,2,FALSE)</f>
        <v>Asignaciones para requerimiento de cargos de servidores públicos superiores y de mandos medios así como de líderes</v>
      </c>
      <c r="H47" s="2">
        <v>0</v>
      </c>
      <c r="I47" s="2">
        <v>71300</v>
      </c>
      <c r="J47" s="2"/>
      <c r="K47" s="2">
        <v>0</v>
      </c>
      <c r="L47" s="2">
        <v>0</v>
      </c>
      <c r="M47" s="2">
        <v>0</v>
      </c>
      <c r="N47" s="2" t="s">
        <v>51</v>
      </c>
      <c r="O47" s="4" t="s">
        <v>53</v>
      </c>
      <c r="P47" s="2" t="s">
        <v>52</v>
      </c>
      <c r="Q47" s="5">
        <v>45657</v>
      </c>
    </row>
    <row r="48" spans="1:17" x14ac:dyDescent="0.25">
      <c r="A48" s="2">
        <v>2024</v>
      </c>
      <c r="B48" s="3">
        <v>45566</v>
      </c>
      <c r="C48" s="3">
        <v>45657</v>
      </c>
      <c r="D48" s="2">
        <v>1000</v>
      </c>
      <c r="E48" s="2" t="str">
        <f>VLOOKUP(D48,[1]CAPITULO!$D$5:$E$13,2,FALSE)</f>
        <v>SERVICIOS PERSONALES</v>
      </c>
      <c r="F48" s="6">
        <v>1611</v>
      </c>
      <c r="G48" s="2" t="str">
        <f>VLOOKUP(F48,[2]Hoja1!$A$5:$B$437,2,FALSE)</f>
        <v>Previsiones de carácter laboral, económica y de seguridad social.</v>
      </c>
      <c r="H48" s="2">
        <v>0</v>
      </c>
      <c r="I48" s="2">
        <v>200000</v>
      </c>
      <c r="J48" s="2"/>
      <c r="K48" s="2">
        <v>0</v>
      </c>
      <c r="L48" s="2">
        <v>0</v>
      </c>
      <c r="M48" s="2">
        <v>0</v>
      </c>
      <c r="N48" s="2" t="s">
        <v>51</v>
      </c>
      <c r="O48" s="4" t="s">
        <v>53</v>
      </c>
      <c r="P48" s="2" t="s">
        <v>52</v>
      </c>
      <c r="Q48" s="5">
        <v>45657</v>
      </c>
    </row>
    <row r="49" spans="1:17" x14ac:dyDescent="0.25">
      <c r="A49" s="2">
        <v>2024</v>
      </c>
      <c r="B49" s="3">
        <v>45566</v>
      </c>
      <c r="C49" s="3">
        <v>45657</v>
      </c>
      <c r="D49" s="2">
        <v>2000</v>
      </c>
      <c r="E49" s="2" t="str">
        <f>VLOOKUP(D49,[1]CAPITULO!$D$5:$E$13,2,FALSE)</f>
        <v>MATERIALES Y SUMINISTROS.</v>
      </c>
      <c r="F49" s="6">
        <v>2111</v>
      </c>
      <c r="G49" s="2" t="str">
        <f>VLOOKUP(F49,[2]Hoja1!$A$5:$B$437,2,FALSE)</f>
        <v>Materiales, útiles y equipos menores de oficina.</v>
      </c>
      <c r="H49" s="2">
        <v>47826.22</v>
      </c>
      <c r="I49" s="2">
        <v>55300</v>
      </c>
      <c r="J49" s="2">
        <v>47826.22</v>
      </c>
      <c r="K49" s="2">
        <v>47826.22</v>
      </c>
      <c r="L49" s="2">
        <v>47826.22</v>
      </c>
      <c r="M49" s="2">
        <v>47826.22</v>
      </c>
      <c r="N49" s="2" t="s">
        <v>51</v>
      </c>
      <c r="O49" s="4" t="s">
        <v>53</v>
      </c>
      <c r="P49" s="2" t="s">
        <v>52</v>
      </c>
      <c r="Q49" s="5">
        <v>45657</v>
      </c>
    </row>
    <row r="50" spans="1:17" x14ac:dyDescent="0.25">
      <c r="A50" s="2">
        <v>2024</v>
      </c>
      <c r="B50" s="3">
        <v>45566</v>
      </c>
      <c r="C50" s="3">
        <v>45657</v>
      </c>
      <c r="D50" s="2">
        <v>2000</v>
      </c>
      <c r="E50" s="2" t="str">
        <f>VLOOKUP(D50,[1]CAPITULO!$D$5:$E$13,2,FALSE)</f>
        <v>MATERIALES Y SUMINISTROS.</v>
      </c>
      <c r="F50" s="6">
        <v>2111</v>
      </c>
      <c r="G50" s="2" t="str">
        <f>VLOOKUP(F50,[2]Hoja1!$A$5:$B$437,2,FALSE)</f>
        <v>Materiales, útiles y equipos menores de oficina.</v>
      </c>
      <c r="H50" s="2">
        <v>51649</v>
      </c>
      <c r="I50" s="2">
        <v>80000</v>
      </c>
      <c r="J50" s="2">
        <v>80000</v>
      </c>
      <c r="K50" s="2">
        <v>51649</v>
      </c>
      <c r="L50" s="2">
        <v>51649</v>
      </c>
      <c r="M50" s="2">
        <v>51649</v>
      </c>
      <c r="N50" s="2" t="s">
        <v>51</v>
      </c>
      <c r="O50" s="4" t="s">
        <v>53</v>
      </c>
      <c r="P50" s="2" t="s">
        <v>52</v>
      </c>
      <c r="Q50" s="5">
        <v>45657</v>
      </c>
    </row>
    <row r="51" spans="1:17" x14ac:dyDescent="0.25">
      <c r="A51" s="2">
        <v>2024</v>
      </c>
      <c r="B51" s="3">
        <v>45566</v>
      </c>
      <c r="C51" s="3">
        <v>45657</v>
      </c>
      <c r="D51" s="2">
        <v>2000</v>
      </c>
      <c r="E51" s="2" t="str">
        <f>VLOOKUP(D51,[1]CAPITULO!$D$5:$E$13,2,FALSE)</f>
        <v>MATERIALES Y SUMINISTROS.</v>
      </c>
      <c r="F51" s="6">
        <v>2111</v>
      </c>
      <c r="G51" s="2" t="str">
        <f>VLOOKUP(F51,[2]Hoja1!$A$5:$B$437,2,FALSE)</f>
        <v>Materiales, útiles y equipos menores de oficina.</v>
      </c>
      <c r="H51" s="2">
        <v>0</v>
      </c>
      <c r="I51" s="2">
        <v>23700</v>
      </c>
      <c r="J51" s="2"/>
      <c r="K51" s="2">
        <v>0</v>
      </c>
      <c r="L51" s="2">
        <v>0</v>
      </c>
      <c r="M51" s="2">
        <v>0</v>
      </c>
      <c r="N51" s="2" t="s">
        <v>51</v>
      </c>
      <c r="O51" s="4" t="s">
        <v>53</v>
      </c>
      <c r="P51" s="2" t="s">
        <v>52</v>
      </c>
      <c r="Q51" s="5">
        <v>45657</v>
      </c>
    </row>
    <row r="52" spans="1:17" x14ac:dyDescent="0.25">
      <c r="A52" s="2">
        <v>2024</v>
      </c>
      <c r="B52" s="3">
        <v>45566</v>
      </c>
      <c r="C52" s="3">
        <v>45657</v>
      </c>
      <c r="D52" s="2">
        <v>2000</v>
      </c>
      <c r="E52" s="2" t="str">
        <f>VLOOKUP(D52,[1]CAPITULO!$D$5:$E$13,2,FALSE)</f>
        <v>MATERIALES Y SUMINISTROS.</v>
      </c>
      <c r="F52" s="6">
        <v>2141</v>
      </c>
      <c r="G52" s="2" t="str">
        <f>VLOOKUP(F52,[2]Hoja1!$A$5:$B$437,2,FALSE)</f>
        <v>Materiales, útiles y equipos menores de tecnologías de la información y comunicaciones.</v>
      </c>
      <c r="H52" s="2">
        <v>30100</v>
      </c>
      <c r="I52" s="2">
        <v>46100</v>
      </c>
      <c r="J52" s="2">
        <v>30100</v>
      </c>
      <c r="K52" s="2">
        <v>30100</v>
      </c>
      <c r="L52" s="2">
        <v>30100</v>
      </c>
      <c r="M52" s="2">
        <v>30100</v>
      </c>
      <c r="N52" s="2" t="s">
        <v>51</v>
      </c>
      <c r="O52" s="4" t="s">
        <v>53</v>
      </c>
      <c r="P52" s="2" t="s">
        <v>52</v>
      </c>
      <c r="Q52" s="5">
        <v>45657</v>
      </c>
    </row>
    <row r="53" spans="1:17" x14ac:dyDescent="0.25">
      <c r="A53" s="2">
        <v>2024</v>
      </c>
      <c r="B53" s="3">
        <v>45566</v>
      </c>
      <c r="C53" s="3">
        <v>45657</v>
      </c>
      <c r="D53" s="2">
        <v>2000</v>
      </c>
      <c r="E53" s="2" t="str">
        <f>VLOOKUP(D53,[1]CAPITULO!$D$5:$E$13,2,FALSE)</f>
        <v>MATERIALES Y SUMINISTROS.</v>
      </c>
      <c r="F53" s="6">
        <v>2141</v>
      </c>
      <c r="G53" s="2" t="str">
        <f>VLOOKUP(F53,[2]Hoja1!$A$5:$B$437,2,FALSE)</f>
        <v>Materiales, útiles y equipos menores de tecnologías de la información y comunicaciones.</v>
      </c>
      <c r="H53" s="2">
        <v>30343.279999999999</v>
      </c>
      <c r="I53" s="2">
        <v>44000</v>
      </c>
      <c r="J53" s="2">
        <v>30343.279999999999</v>
      </c>
      <c r="K53" s="2">
        <v>30343.279999999999</v>
      </c>
      <c r="L53" s="2">
        <v>30343.279999999999</v>
      </c>
      <c r="M53" s="2">
        <v>30343.279999999999</v>
      </c>
      <c r="N53" s="2" t="s">
        <v>51</v>
      </c>
      <c r="O53" s="4" t="s">
        <v>53</v>
      </c>
      <c r="P53" s="2" t="s">
        <v>52</v>
      </c>
      <c r="Q53" s="5">
        <v>45657</v>
      </c>
    </row>
    <row r="54" spans="1:17" x14ac:dyDescent="0.25">
      <c r="A54" s="2">
        <v>2024</v>
      </c>
      <c r="B54" s="3">
        <v>45566</v>
      </c>
      <c r="C54" s="3">
        <v>45657</v>
      </c>
      <c r="D54" s="2">
        <v>2000</v>
      </c>
      <c r="E54" s="2" t="str">
        <f>VLOOKUP(D54,[1]CAPITULO!$D$5:$E$13,2,FALSE)</f>
        <v>MATERIALES Y SUMINISTROS.</v>
      </c>
      <c r="F54" s="6">
        <v>2141</v>
      </c>
      <c r="G54" s="2" t="str">
        <f>VLOOKUP(F54,[2]Hoja1!$A$5:$B$437,2,FALSE)</f>
        <v>Materiales, útiles y equipos menores de tecnologías de la información y comunicaciones.</v>
      </c>
      <c r="H54" s="2">
        <v>3308</v>
      </c>
      <c r="I54" s="2">
        <v>3900</v>
      </c>
      <c r="J54" s="2">
        <v>3308</v>
      </c>
      <c r="K54" s="2">
        <v>3308</v>
      </c>
      <c r="L54" s="2">
        <v>3308</v>
      </c>
      <c r="M54" s="2">
        <v>3308</v>
      </c>
      <c r="N54" s="2" t="s">
        <v>51</v>
      </c>
      <c r="O54" s="4" t="s">
        <v>53</v>
      </c>
      <c r="P54" s="2" t="s">
        <v>52</v>
      </c>
      <c r="Q54" s="5">
        <v>45657</v>
      </c>
    </row>
    <row r="55" spans="1:17" x14ac:dyDescent="0.25">
      <c r="A55" s="2">
        <v>2024</v>
      </c>
      <c r="B55" s="3">
        <v>45566</v>
      </c>
      <c r="C55" s="3">
        <v>45657</v>
      </c>
      <c r="D55" s="2">
        <v>2000</v>
      </c>
      <c r="E55" s="2" t="str">
        <f>VLOOKUP(D55,[1]CAPITULO!$D$5:$E$13,2,FALSE)</f>
        <v>MATERIALES Y SUMINISTROS.</v>
      </c>
      <c r="F55" s="6">
        <v>2152</v>
      </c>
      <c r="G55" s="2" t="str">
        <f>VLOOKUP(F55,[2]Hoja1!$A$5:$B$437,2,FALSE)</f>
        <v>Material gráfico institucional</v>
      </c>
      <c r="H55" s="2">
        <v>0</v>
      </c>
      <c r="I55" s="2">
        <v>49000</v>
      </c>
      <c r="J55" s="2"/>
      <c r="K55" s="2">
        <v>0</v>
      </c>
      <c r="L55" s="2">
        <v>0</v>
      </c>
      <c r="M55" s="2">
        <v>0</v>
      </c>
      <c r="N55" s="2" t="s">
        <v>51</v>
      </c>
      <c r="O55" s="4" t="s">
        <v>53</v>
      </c>
      <c r="P55" s="2" t="s">
        <v>52</v>
      </c>
      <c r="Q55" s="5">
        <v>45657</v>
      </c>
    </row>
    <row r="56" spans="1:17" x14ac:dyDescent="0.25">
      <c r="A56" s="2">
        <v>2024</v>
      </c>
      <c r="B56" s="3">
        <v>45566</v>
      </c>
      <c r="C56" s="3">
        <v>45657</v>
      </c>
      <c r="D56" s="2">
        <v>2000</v>
      </c>
      <c r="E56" s="2" t="str">
        <f>VLOOKUP(D56,[1]CAPITULO!$D$5:$E$13,2,FALSE)</f>
        <v>MATERIALES Y SUMINISTROS.</v>
      </c>
      <c r="F56" s="6">
        <v>2152</v>
      </c>
      <c r="G56" s="2" t="str">
        <f>VLOOKUP(F56,[2]Hoja1!$A$5:$B$437,2,FALSE)</f>
        <v>Material gráfico institucional</v>
      </c>
      <c r="H56" s="2">
        <v>0</v>
      </c>
      <c r="I56" s="2">
        <v>21000</v>
      </c>
      <c r="J56" s="2">
        <v>20000</v>
      </c>
      <c r="K56" s="2">
        <v>0</v>
      </c>
      <c r="L56" s="2">
        <v>0</v>
      </c>
      <c r="M56" s="2">
        <v>0</v>
      </c>
      <c r="N56" s="2" t="s">
        <v>51</v>
      </c>
      <c r="O56" s="4" t="s">
        <v>53</v>
      </c>
      <c r="P56" s="2" t="s">
        <v>52</v>
      </c>
      <c r="Q56" s="5">
        <v>45657</v>
      </c>
    </row>
    <row r="57" spans="1:17" x14ac:dyDescent="0.25">
      <c r="A57" s="2">
        <v>2024</v>
      </c>
      <c r="B57" s="3">
        <v>45566</v>
      </c>
      <c r="C57" s="3">
        <v>45657</v>
      </c>
      <c r="D57" s="2">
        <v>2000</v>
      </c>
      <c r="E57" s="2" t="str">
        <f>VLOOKUP(D57,[1]CAPITULO!$D$5:$E$13,2,FALSE)</f>
        <v>MATERIALES Y SUMINISTROS.</v>
      </c>
      <c r="F57" s="6">
        <v>2161</v>
      </c>
      <c r="G57" s="2" t="str">
        <f>VLOOKUP(F57,[2]Hoja1!$A$5:$B$437,2,FALSE)</f>
        <v>Material de limpieza.</v>
      </c>
      <c r="H57" s="2">
        <v>0</v>
      </c>
      <c r="I57" s="2">
        <v>8400</v>
      </c>
      <c r="J57" s="2"/>
      <c r="K57" s="2">
        <v>0</v>
      </c>
      <c r="L57" s="2">
        <v>0</v>
      </c>
      <c r="M57" s="2">
        <v>0</v>
      </c>
      <c r="N57" s="2" t="s">
        <v>51</v>
      </c>
      <c r="O57" s="4" t="s">
        <v>53</v>
      </c>
      <c r="P57" s="2" t="s">
        <v>52</v>
      </c>
      <c r="Q57" s="5">
        <v>45657</v>
      </c>
    </row>
    <row r="58" spans="1:17" x14ac:dyDescent="0.25">
      <c r="A58" s="2">
        <v>2024</v>
      </c>
      <c r="B58" s="3">
        <v>45566</v>
      </c>
      <c r="C58" s="3">
        <v>45657</v>
      </c>
      <c r="D58" s="2">
        <v>2000</v>
      </c>
      <c r="E58" s="2" t="str">
        <f>VLOOKUP(D58,[1]CAPITULO!$D$5:$E$13,2,FALSE)</f>
        <v>MATERIALES Y SUMINISTROS.</v>
      </c>
      <c r="F58" s="6">
        <v>2161</v>
      </c>
      <c r="G58" s="2" t="str">
        <f>VLOOKUP(F58,[2]Hoja1!$A$5:$B$437,2,FALSE)</f>
        <v>Material de limpieza.</v>
      </c>
      <c r="H58" s="2">
        <v>0</v>
      </c>
      <c r="I58" s="2">
        <v>3600</v>
      </c>
      <c r="J58" s="2"/>
      <c r="K58" s="2">
        <v>0</v>
      </c>
      <c r="L58" s="2">
        <v>0</v>
      </c>
      <c r="M58" s="2">
        <v>0</v>
      </c>
      <c r="N58" s="2" t="s">
        <v>51</v>
      </c>
      <c r="O58" s="4" t="s">
        <v>53</v>
      </c>
      <c r="P58" s="2" t="s">
        <v>52</v>
      </c>
      <c r="Q58" s="5">
        <v>45657</v>
      </c>
    </row>
    <row r="59" spans="1:17" x14ac:dyDescent="0.25">
      <c r="A59" s="2">
        <v>2024</v>
      </c>
      <c r="B59" s="3">
        <v>45566</v>
      </c>
      <c r="C59" s="3">
        <v>45657</v>
      </c>
      <c r="D59" s="2">
        <v>2000</v>
      </c>
      <c r="E59" s="2" t="str">
        <f>VLOOKUP(D59,[1]CAPITULO!$D$5:$E$13,2,FALSE)</f>
        <v>MATERIALES Y SUMINISTROS.</v>
      </c>
      <c r="F59" s="6">
        <v>2211</v>
      </c>
      <c r="G59" s="2" t="str">
        <f>VLOOKUP(F59,[2]Hoja1!$A$5:$B$437,2,FALSE)</f>
        <v>Productos alimenticios y bebidas para personas.</v>
      </c>
      <c r="H59">
        <v>48638.6</v>
      </c>
      <c r="I59">
        <v>49000</v>
      </c>
      <c r="J59">
        <v>48638.6</v>
      </c>
      <c r="K59">
        <v>48638.6</v>
      </c>
      <c r="L59">
        <v>48638.6</v>
      </c>
      <c r="M59">
        <v>48638.6</v>
      </c>
      <c r="N59" s="2" t="s">
        <v>51</v>
      </c>
      <c r="O59" s="4" t="s">
        <v>53</v>
      </c>
      <c r="P59" s="2" t="s">
        <v>52</v>
      </c>
      <c r="Q59" s="5">
        <v>45657</v>
      </c>
    </row>
    <row r="60" spans="1:17" x14ac:dyDescent="0.25">
      <c r="A60" s="2">
        <v>2024</v>
      </c>
      <c r="B60" s="3">
        <v>45566</v>
      </c>
      <c r="C60" s="3">
        <v>45657</v>
      </c>
      <c r="D60" s="2">
        <v>2000</v>
      </c>
      <c r="E60" s="2" t="str">
        <f>VLOOKUP(D60,[1]CAPITULO!$D$5:$E$13,2,FALSE)</f>
        <v>MATERIALES Y SUMINISTROS.</v>
      </c>
      <c r="F60" s="7">
        <v>2211</v>
      </c>
      <c r="G60" s="2" t="str">
        <f>VLOOKUP(F60,[2]Hoja1!$A$5:$B$437,2,FALSE)</f>
        <v>Productos alimenticios y bebidas para personas.</v>
      </c>
      <c r="H60">
        <v>20553</v>
      </c>
      <c r="I60">
        <v>21000</v>
      </c>
      <c r="J60">
        <v>20910</v>
      </c>
      <c r="K60">
        <v>20553</v>
      </c>
      <c r="L60">
        <v>20553</v>
      </c>
      <c r="M60">
        <v>20553</v>
      </c>
      <c r="N60" s="2" t="s">
        <v>51</v>
      </c>
      <c r="O60" s="4" t="s">
        <v>53</v>
      </c>
      <c r="P60" s="2" t="s">
        <v>52</v>
      </c>
      <c r="Q60" s="5">
        <v>45657</v>
      </c>
    </row>
    <row r="61" spans="1:17" x14ac:dyDescent="0.25">
      <c r="A61" s="2">
        <v>2024</v>
      </c>
      <c r="B61" s="3">
        <v>45566</v>
      </c>
      <c r="C61" s="3">
        <v>45657</v>
      </c>
      <c r="D61" s="2">
        <v>2000</v>
      </c>
      <c r="E61" s="2" t="str">
        <f>VLOOKUP(D61,[1]CAPITULO!$D$5:$E$13,2,FALSE)</f>
        <v>MATERIALES Y SUMINISTROS.</v>
      </c>
      <c r="F61" s="7">
        <v>2231</v>
      </c>
      <c r="G61" s="2" t="str">
        <f>VLOOKUP(F61,[2]Hoja1!$A$5:$B$437,2,FALSE)</f>
        <v>Utensilios para el servicio de alimentación.</v>
      </c>
      <c r="H61">
        <v>0</v>
      </c>
      <c r="I61">
        <v>9800</v>
      </c>
      <c r="K61">
        <v>0</v>
      </c>
      <c r="L61">
        <v>0</v>
      </c>
      <c r="M61">
        <v>0</v>
      </c>
      <c r="N61" s="2" t="s">
        <v>51</v>
      </c>
      <c r="O61" s="4" t="s">
        <v>53</v>
      </c>
      <c r="P61" s="2" t="s">
        <v>52</v>
      </c>
      <c r="Q61" s="5">
        <v>45657</v>
      </c>
    </row>
    <row r="62" spans="1:17" x14ac:dyDescent="0.25">
      <c r="A62" s="2">
        <v>2024</v>
      </c>
      <c r="B62" s="3">
        <v>45566</v>
      </c>
      <c r="C62" s="3">
        <v>45657</v>
      </c>
      <c r="D62" s="2">
        <v>2000</v>
      </c>
      <c r="E62" s="2" t="str">
        <f>VLOOKUP(D62,[1]CAPITULO!$D$5:$E$13,2,FALSE)</f>
        <v>MATERIALES Y SUMINISTROS.</v>
      </c>
      <c r="F62" s="6">
        <v>2231</v>
      </c>
      <c r="G62" s="2" t="str">
        <f>VLOOKUP(F62,[2]Hoja1!$A$5:$B$437,2,FALSE)</f>
        <v>Utensilios para el servicio de alimentación.</v>
      </c>
      <c r="H62">
        <v>0</v>
      </c>
      <c r="I62">
        <v>4200</v>
      </c>
      <c r="K62">
        <v>0</v>
      </c>
      <c r="L62">
        <v>0</v>
      </c>
      <c r="M62">
        <v>0</v>
      </c>
      <c r="N62" s="2" t="s">
        <v>51</v>
      </c>
      <c r="O62" s="4" t="s">
        <v>53</v>
      </c>
      <c r="P62" s="2" t="s">
        <v>52</v>
      </c>
      <c r="Q62" s="5">
        <v>45657</v>
      </c>
    </row>
    <row r="63" spans="1:17" x14ac:dyDescent="0.25">
      <c r="A63" s="2">
        <v>2024</v>
      </c>
      <c r="B63" s="3">
        <v>45566</v>
      </c>
      <c r="C63" s="3">
        <v>45657</v>
      </c>
      <c r="D63" s="2">
        <v>2000</v>
      </c>
      <c r="E63" s="2" t="str">
        <f>VLOOKUP(D63,[1]CAPITULO!$D$5:$E$13,2,FALSE)</f>
        <v>MATERIALES Y SUMINISTROS.</v>
      </c>
      <c r="F63" s="6">
        <v>2461</v>
      </c>
      <c r="G63" s="2" t="str">
        <f>VLOOKUP(F63,[2]Hoja1!$A$5:$B$437,2,FALSE)</f>
        <v>Material eléctrico y electrónico.</v>
      </c>
      <c r="H63">
        <v>15082.8</v>
      </c>
      <c r="I63">
        <v>16450</v>
      </c>
      <c r="J63">
        <v>15082.8</v>
      </c>
      <c r="K63">
        <v>15082.8</v>
      </c>
      <c r="L63">
        <v>15082.8</v>
      </c>
      <c r="M63">
        <v>15082.8</v>
      </c>
      <c r="N63" s="2" t="s">
        <v>51</v>
      </c>
      <c r="O63" s="4" t="s">
        <v>53</v>
      </c>
      <c r="P63" s="2" t="s">
        <v>52</v>
      </c>
      <c r="Q63" s="5">
        <v>45657</v>
      </c>
    </row>
    <row r="64" spans="1:17" x14ac:dyDescent="0.25">
      <c r="A64" s="2">
        <v>2024</v>
      </c>
      <c r="B64" s="3">
        <v>45566</v>
      </c>
      <c r="C64" s="3">
        <v>45657</v>
      </c>
      <c r="D64" s="2">
        <v>2000</v>
      </c>
      <c r="E64" s="2" t="str">
        <f>VLOOKUP(D64,[1]CAPITULO!$D$5:$E$13,2,FALSE)</f>
        <v>MATERIALES Y SUMINISTROS.</v>
      </c>
      <c r="F64" s="6">
        <v>2461</v>
      </c>
      <c r="G64" s="2" t="str">
        <f>VLOOKUP(F64,[2]Hoja1!$A$5:$B$437,2,FALSE)</f>
        <v>Material eléctrico y electrónico.</v>
      </c>
      <c r="H64">
        <v>7050</v>
      </c>
      <c r="I64">
        <v>7050</v>
      </c>
      <c r="J64">
        <v>7050</v>
      </c>
      <c r="K64">
        <v>7050</v>
      </c>
      <c r="L64">
        <v>7050</v>
      </c>
      <c r="M64">
        <v>7050</v>
      </c>
      <c r="N64" s="2" t="s">
        <v>51</v>
      </c>
      <c r="O64" s="4" t="s">
        <v>53</v>
      </c>
      <c r="P64" s="2" t="s">
        <v>52</v>
      </c>
      <c r="Q64" s="5">
        <v>45657</v>
      </c>
    </row>
    <row r="65" spans="1:17" x14ac:dyDescent="0.25">
      <c r="A65" s="2">
        <v>2024</v>
      </c>
      <c r="B65" s="3">
        <v>45566</v>
      </c>
      <c r="C65" s="3">
        <v>45657</v>
      </c>
      <c r="D65" s="2">
        <v>2000</v>
      </c>
      <c r="E65" s="2" t="str">
        <f>VLOOKUP(D65,[1]CAPITULO!$D$5:$E$13,2,FALSE)</f>
        <v>MATERIALES Y SUMINISTROS.</v>
      </c>
      <c r="F65" s="6">
        <v>2531</v>
      </c>
      <c r="G65" s="2" t="str">
        <f>VLOOKUP(F65,[2]Hoja1!$A$5:$B$437,2,FALSE)</f>
        <v>Medicinas y productos farmacéuticos.</v>
      </c>
      <c r="H65">
        <v>1412</v>
      </c>
      <c r="I65">
        <v>1750</v>
      </c>
      <c r="J65">
        <v>1750</v>
      </c>
      <c r="K65">
        <v>1412</v>
      </c>
      <c r="L65">
        <v>1412</v>
      </c>
      <c r="M65">
        <v>1412</v>
      </c>
      <c r="N65" s="2" t="s">
        <v>51</v>
      </c>
      <c r="O65" s="4" t="s">
        <v>53</v>
      </c>
      <c r="P65" s="2" t="s">
        <v>52</v>
      </c>
      <c r="Q65" s="5">
        <v>45657</v>
      </c>
    </row>
    <row r="66" spans="1:17" x14ac:dyDescent="0.25">
      <c r="A66" s="2">
        <v>2024</v>
      </c>
      <c r="B66" s="3">
        <v>45566</v>
      </c>
      <c r="C66" s="3">
        <v>45657</v>
      </c>
      <c r="D66" s="2">
        <v>2000</v>
      </c>
      <c r="E66" s="2" t="str">
        <f>VLOOKUP(D66,[1]CAPITULO!$D$5:$E$13,2,FALSE)</f>
        <v>MATERIALES Y SUMINISTROS.</v>
      </c>
      <c r="F66" s="7">
        <v>2531</v>
      </c>
      <c r="G66" s="2" t="str">
        <f>VLOOKUP(F66,[2]Hoja1!$A$5:$B$437,2,FALSE)</f>
        <v>Medicinas y productos farmacéuticos.</v>
      </c>
      <c r="H66">
        <v>0</v>
      </c>
      <c r="I66">
        <v>750</v>
      </c>
      <c r="J66">
        <v>750</v>
      </c>
      <c r="K66">
        <v>0</v>
      </c>
      <c r="L66">
        <v>0</v>
      </c>
      <c r="M66">
        <v>0</v>
      </c>
      <c r="N66" s="2" t="s">
        <v>51</v>
      </c>
      <c r="O66" s="4" t="s">
        <v>53</v>
      </c>
      <c r="P66" s="2" t="s">
        <v>52</v>
      </c>
      <c r="Q66" s="5">
        <v>45657</v>
      </c>
    </row>
    <row r="67" spans="1:17" x14ac:dyDescent="0.25">
      <c r="A67" s="2">
        <v>2024</v>
      </c>
      <c r="B67" s="3">
        <v>45566</v>
      </c>
      <c r="C67" s="3">
        <v>45657</v>
      </c>
      <c r="D67" s="2">
        <v>2000</v>
      </c>
      <c r="E67" s="2" t="str">
        <f>VLOOKUP(D67,[1]CAPITULO!$D$5:$E$13,2,FALSE)</f>
        <v>MATERIALES Y SUMINISTROS.</v>
      </c>
      <c r="F67" s="7">
        <v>2541</v>
      </c>
      <c r="G67" s="2" t="str">
        <f>VLOOKUP(F67,[2]Hoja1!$A$5:$B$437,2,FALSE)</f>
        <v>Materiales, accesorios y suministros médicos.</v>
      </c>
      <c r="H67">
        <v>887.4</v>
      </c>
      <c r="I67">
        <v>1750</v>
      </c>
      <c r="J67">
        <v>1750</v>
      </c>
      <c r="K67">
        <v>887.4</v>
      </c>
      <c r="L67">
        <v>887.4</v>
      </c>
      <c r="M67">
        <v>887.4</v>
      </c>
      <c r="N67" s="2" t="s">
        <v>51</v>
      </c>
      <c r="O67" s="4" t="s">
        <v>53</v>
      </c>
      <c r="P67" s="2" t="s">
        <v>52</v>
      </c>
      <c r="Q67" s="5">
        <v>45657</v>
      </c>
    </row>
    <row r="68" spans="1:17" x14ac:dyDescent="0.25">
      <c r="A68" s="2">
        <v>2024</v>
      </c>
      <c r="B68" s="3">
        <v>45566</v>
      </c>
      <c r="C68" s="3">
        <v>45657</v>
      </c>
      <c r="D68" s="2">
        <v>2000</v>
      </c>
      <c r="E68" s="2" t="str">
        <f>VLOOKUP(D68,[1]CAPITULO!$D$5:$E$13,2,FALSE)</f>
        <v>MATERIALES Y SUMINISTROS.</v>
      </c>
      <c r="F68" s="7">
        <v>2541</v>
      </c>
      <c r="G68" s="2" t="str">
        <f>VLOOKUP(F68,[2]Hoja1!$A$5:$B$437,2,FALSE)</f>
        <v>Materiales, accesorios y suministros médicos.</v>
      </c>
      <c r="H68">
        <v>0</v>
      </c>
      <c r="I68">
        <v>750</v>
      </c>
      <c r="J68">
        <v>750</v>
      </c>
      <c r="K68">
        <v>0</v>
      </c>
      <c r="L68">
        <v>0</v>
      </c>
      <c r="M68">
        <v>0</v>
      </c>
      <c r="N68" s="2" t="s">
        <v>51</v>
      </c>
      <c r="O68" s="4" t="s">
        <v>53</v>
      </c>
      <c r="P68" s="2" t="s">
        <v>52</v>
      </c>
      <c r="Q68" s="5">
        <v>45657</v>
      </c>
    </row>
    <row r="69" spans="1:17" x14ac:dyDescent="0.25">
      <c r="A69" s="2">
        <v>2024</v>
      </c>
      <c r="B69" s="3">
        <v>45566</v>
      </c>
      <c r="C69" s="3">
        <v>45657</v>
      </c>
      <c r="D69" s="2">
        <v>2000</v>
      </c>
      <c r="E69" s="2" t="str">
        <f>VLOOKUP(D69,[1]CAPITULO!$D$5:$E$13,2,FALSE)</f>
        <v>MATERIALES Y SUMINISTROS.</v>
      </c>
      <c r="F69" s="7">
        <v>2611</v>
      </c>
      <c r="G69" s="2" t="str">
        <f>VLOOKUP(F69,[2]Hoja1!$A$5:$B$437,2,FALSE)</f>
        <v>Combustibles, lubricantes y aditivos.</v>
      </c>
      <c r="H69">
        <v>84414.75</v>
      </c>
      <c r="I69">
        <v>110000</v>
      </c>
      <c r="J69">
        <v>105336</v>
      </c>
      <c r="K69">
        <v>84414.75</v>
      </c>
      <c r="L69">
        <v>84414.75</v>
      </c>
      <c r="M69">
        <v>84414.75</v>
      </c>
      <c r="N69" s="2" t="s">
        <v>51</v>
      </c>
      <c r="O69" s="4" t="s">
        <v>53</v>
      </c>
      <c r="P69" s="2" t="s">
        <v>52</v>
      </c>
      <c r="Q69" s="5">
        <v>45657</v>
      </c>
    </row>
    <row r="70" spans="1:17" x14ac:dyDescent="0.25">
      <c r="A70" s="2">
        <v>2024</v>
      </c>
      <c r="B70" s="3">
        <v>45566</v>
      </c>
      <c r="C70" s="3">
        <v>45657</v>
      </c>
      <c r="D70" s="2">
        <v>2000</v>
      </c>
      <c r="E70" s="2" t="str">
        <f>VLOOKUP(D70,[1]CAPITULO!$D$5:$E$13,2,FALSE)</f>
        <v>MATERIALES Y SUMINISTROS.</v>
      </c>
      <c r="F70" s="7">
        <v>2911</v>
      </c>
      <c r="G70" s="2" t="str">
        <f>VLOOKUP(F70,[2]Hoja1!$A$5:$B$437,2,FALSE)</f>
        <v>Herramientas menores.</v>
      </c>
      <c r="H70">
        <v>14316</v>
      </c>
      <c r="I70">
        <v>16800</v>
      </c>
      <c r="J70">
        <v>14316</v>
      </c>
      <c r="K70">
        <v>14316</v>
      </c>
      <c r="L70">
        <v>14316</v>
      </c>
      <c r="M70">
        <v>14316</v>
      </c>
      <c r="N70" s="2" t="s">
        <v>51</v>
      </c>
      <c r="O70" s="4" t="s">
        <v>53</v>
      </c>
      <c r="P70" s="2" t="s">
        <v>52</v>
      </c>
      <c r="Q70" s="5">
        <v>45657</v>
      </c>
    </row>
    <row r="71" spans="1:17" x14ac:dyDescent="0.25">
      <c r="A71" s="2">
        <v>2024</v>
      </c>
      <c r="B71" s="3">
        <v>45566</v>
      </c>
      <c r="C71" s="3">
        <v>45657</v>
      </c>
      <c r="D71" s="2">
        <v>2000</v>
      </c>
      <c r="E71" s="2" t="str">
        <f>VLOOKUP(D71,[1]CAPITULO!$D$5:$E$13,2,FALSE)</f>
        <v>MATERIALES Y SUMINISTROS.</v>
      </c>
      <c r="F71" s="7">
        <v>2911</v>
      </c>
      <c r="G71" s="2" t="str">
        <f>VLOOKUP(F71,[2]Hoja1!$A$5:$B$437,2,FALSE)</f>
        <v>Herramientas menores.</v>
      </c>
      <c r="H71">
        <v>7200</v>
      </c>
      <c r="I71">
        <v>7200</v>
      </c>
      <c r="J71">
        <v>7200</v>
      </c>
      <c r="K71">
        <v>7200</v>
      </c>
      <c r="L71">
        <v>7200</v>
      </c>
      <c r="M71">
        <v>7200</v>
      </c>
      <c r="N71" s="2" t="s">
        <v>51</v>
      </c>
      <c r="O71" s="4" t="s">
        <v>53</v>
      </c>
      <c r="P71" s="2" t="s">
        <v>52</v>
      </c>
      <c r="Q71" s="5">
        <v>45657</v>
      </c>
    </row>
    <row r="72" spans="1:17" x14ac:dyDescent="0.25">
      <c r="A72" s="2">
        <v>2024</v>
      </c>
      <c r="B72" s="3">
        <v>45566</v>
      </c>
      <c r="C72" s="3">
        <v>45657</v>
      </c>
      <c r="D72" s="2">
        <v>2000</v>
      </c>
      <c r="E72" s="2" t="str">
        <f>VLOOKUP(D72,[1]CAPITULO!$D$5:$E$13,2,FALSE)</f>
        <v>MATERIALES Y SUMINISTROS.</v>
      </c>
      <c r="F72" s="7">
        <v>2921</v>
      </c>
      <c r="G72" s="2" t="str">
        <f>VLOOKUP(F72,[2]Hoja1!$A$5:$B$437,2,FALSE)</f>
        <v>Refacciones y accesorios menores de edificios.</v>
      </c>
      <c r="H72">
        <v>9777.6</v>
      </c>
      <c r="I72">
        <v>14700</v>
      </c>
      <c r="J72">
        <v>9777.6</v>
      </c>
      <c r="K72">
        <v>9777.6</v>
      </c>
      <c r="L72">
        <v>9777.6</v>
      </c>
      <c r="M72">
        <v>9777.6</v>
      </c>
      <c r="N72" s="2" t="s">
        <v>51</v>
      </c>
      <c r="O72" s="4" t="s">
        <v>53</v>
      </c>
      <c r="P72" s="2" t="s">
        <v>52</v>
      </c>
      <c r="Q72" s="5">
        <v>45657</v>
      </c>
    </row>
    <row r="73" spans="1:17" x14ac:dyDescent="0.25">
      <c r="A73" s="2">
        <v>2024</v>
      </c>
      <c r="B73" s="3">
        <v>45566</v>
      </c>
      <c r="C73" s="3">
        <v>45657</v>
      </c>
      <c r="D73" s="2">
        <v>2000</v>
      </c>
      <c r="E73" s="2" t="str">
        <f>VLOOKUP(D73,[1]CAPITULO!$D$5:$E$13,2,FALSE)</f>
        <v>MATERIALES Y SUMINISTROS.</v>
      </c>
      <c r="F73" s="7">
        <v>2921</v>
      </c>
      <c r="G73" s="2" t="str">
        <f>VLOOKUP(F73,[2]Hoja1!$A$5:$B$437,2,FALSE)</f>
        <v>Refacciones y accesorios menores de edificios.</v>
      </c>
      <c r="H73">
        <v>6300</v>
      </c>
      <c r="I73">
        <v>6300</v>
      </c>
      <c r="J73">
        <v>6300</v>
      </c>
      <c r="K73">
        <v>6300</v>
      </c>
      <c r="L73">
        <v>6300</v>
      </c>
      <c r="M73">
        <v>6300</v>
      </c>
      <c r="N73" s="2" t="s">
        <v>51</v>
      </c>
      <c r="O73" s="4" t="s">
        <v>53</v>
      </c>
      <c r="P73" s="2" t="s">
        <v>52</v>
      </c>
      <c r="Q73" s="5">
        <v>45657</v>
      </c>
    </row>
    <row r="74" spans="1:17" x14ac:dyDescent="0.25">
      <c r="A74" s="2">
        <v>2024</v>
      </c>
      <c r="B74" s="3">
        <v>45566</v>
      </c>
      <c r="C74" s="3">
        <v>45657</v>
      </c>
      <c r="D74" s="2">
        <v>2000</v>
      </c>
      <c r="E74" s="2" t="str">
        <f>VLOOKUP(D74,[1]CAPITULO!$D$5:$E$13,2,FALSE)</f>
        <v>MATERIALES Y SUMINISTROS.</v>
      </c>
      <c r="F74" s="7">
        <v>2941</v>
      </c>
      <c r="G74" s="2" t="str">
        <f>VLOOKUP(F74,[2]Hoja1!$A$5:$B$437,2,FALSE)</f>
        <v>Refacciones y accesorios menores de equipo de cómputo y tecnologías de la información.</v>
      </c>
      <c r="H74">
        <v>0</v>
      </c>
      <c r="I74">
        <v>0</v>
      </c>
      <c r="K74">
        <v>0</v>
      </c>
      <c r="L74">
        <v>0</v>
      </c>
      <c r="M74">
        <v>0</v>
      </c>
      <c r="N74" s="2" t="s">
        <v>51</v>
      </c>
      <c r="O74" s="4" t="s">
        <v>53</v>
      </c>
      <c r="P74" s="2" t="s">
        <v>52</v>
      </c>
      <c r="Q74" s="5">
        <v>45657</v>
      </c>
    </row>
    <row r="75" spans="1:17" x14ac:dyDescent="0.25">
      <c r="A75" s="2">
        <v>2024</v>
      </c>
      <c r="B75" s="3">
        <v>45566</v>
      </c>
      <c r="C75" s="3">
        <v>45657</v>
      </c>
      <c r="D75" s="2">
        <v>2000</v>
      </c>
      <c r="E75" s="2" t="str">
        <f>VLOOKUP(D75,[1]CAPITULO!$D$5:$E$13,2,FALSE)</f>
        <v>MATERIALES Y SUMINISTROS.</v>
      </c>
      <c r="F75" s="7">
        <v>2941</v>
      </c>
      <c r="G75" s="2" t="str">
        <f>VLOOKUP(F75,[2]Hoja1!$A$5:$B$437,2,FALSE)</f>
        <v>Refacciones y accesorios menores de equipo de cómputo y tecnologías de la información.</v>
      </c>
      <c r="H75">
        <v>0</v>
      </c>
      <c r="I75">
        <v>9000</v>
      </c>
      <c r="K75">
        <v>0</v>
      </c>
      <c r="L75">
        <v>0</v>
      </c>
      <c r="M75">
        <v>0</v>
      </c>
      <c r="N75" s="2" t="s">
        <v>51</v>
      </c>
      <c r="O75" s="4" t="s">
        <v>53</v>
      </c>
      <c r="P75" s="2" t="s">
        <v>52</v>
      </c>
      <c r="Q75" s="5">
        <v>45657</v>
      </c>
    </row>
    <row r="76" spans="1:17" x14ac:dyDescent="0.25">
      <c r="A76" s="2">
        <v>2024</v>
      </c>
      <c r="B76" s="3">
        <v>45566</v>
      </c>
      <c r="C76" s="3">
        <v>45657</v>
      </c>
      <c r="D76" s="2">
        <v>3000</v>
      </c>
      <c r="E76" s="2" t="str">
        <f>VLOOKUP(D76,[1]CAPITULO!$D$5:$E$13,2,FALSE)</f>
        <v>SERVICIOS GENERALES.</v>
      </c>
      <c r="F76" s="7">
        <v>3131</v>
      </c>
      <c r="G76" s="2" t="str">
        <f>VLOOKUP(F76,[2]Hoja1!$A$5:$B$437,2,FALSE)</f>
        <v>Agua potable.</v>
      </c>
      <c r="H76">
        <v>0</v>
      </c>
      <c r="I76">
        <v>50000</v>
      </c>
      <c r="K76">
        <v>0</v>
      </c>
      <c r="L76">
        <v>0</v>
      </c>
      <c r="M76">
        <v>0</v>
      </c>
      <c r="N76" s="2" t="s">
        <v>51</v>
      </c>
      <c r="O76" s="4" t="s">
        <v>53</v>
      </c>
      <c r="P76" s="2" t="s">
        <v>52</v>
      </c>
      <c r="Q76" s="5">
        <v>45657</v>
      </c>
    </row>
    <row r="77" spans="1:17" x14ac:dyDescent="0.25">
      <c r="A77" s="2">
        <v>2024</v>
      </c>
      <c r="B77" s="3">
        <v>45566</v>
      </c>
      <c r="C77" s="3">
        <v>45657</v>
      </c>
      <c r="D77" s="2">
        <v>3000</v>
      </c>
      <c r="E77" s="2" t="str">
        <f>VLOOKUP(D77,[1]CAPITULO!$D$5:$E$13,2,FALSE)</f>
        <v>SERVICIOS GENERALES.</v>
      </c>
      <c r="F77" s="7">
        <v>3141</v>
      </c>
      <c r="G77" s="2" t="str">
        <f>VLOOKUP(F77,[2]Hoja1!$A$5:$B$437,2,FALSE)</f>
        <v>Telefonía tradicional.</v>
      </c>
      <c r="H77">
        <v>27115</v>
      </c>
      <c r="I77">
        <v>29580</v>
      </c>
      <c r="J77">
        <v>29580</v>
      </c>
      <c r="K77">
        <v>27115</v>
      </c>
      <c r="L77">
        <v>27115</v>
      </c>
      <c r="M77">
        <v>27115</v>
      </c>
      <c r="N77" s="2" t="s">
        <v>51</v>
      </c>
      <c r="O77" s="4" t="s">
        <v>53</v>
      </c>
      <c r="P77" s="2" t="s">
        <v>52</v>
      </c>
      <c r="Q77" s="5">
        <v>45657</v>
      </c>
    </row>
    <row r="78" spans="1:17" x14ac:dyDescent="0.25">
      <c r="A78" s="2">
        <v>2024</v>
      </c>
      <c r="B78" s="3">
        <v>45566</v>
      </c>
      <c r="C78" s="3">
        <v>45657</v>
      </c>
      <c r="D78" s="2">
        <v>3000</v>
      </c>
      <c r="E78" s="2" t="str">
        <f>VLOOKUP(D78,[1]CAPITULO!$D$5:$E$13,2,FALSE)</f>
        <v>SERVICIOS GENERALES.</v>
      </c>
      <c r="F78" s="7">
        <v>3171</v>
      </c>
      <c r="G78" s="2" t="str">
        <f>VLOOKUP(F78,[2]Hoja1!$A$5:$B$437,2,FALSE)</f>
        <v>Servicios de acceso de Internet, redes y procesamiento de información.</v>
      </c>
      <c r="H78">
        <v>45863.3</v>
      </c>
      <c r="I78">
        <v>55035.92</v>
      </c>
      <c r="J78">
        <v>55035.92</v>
      </c>
      <c r="K78">
        <v>45863.3</v>
      </c>
      <c r="L78">
        <v>45863.3</v>
      </c>
      <c r="M78">
        <v>45863.3</v>
      </c>
      <c r="N78" s="2" t="s">
        <v>51</v>
      </c>
      <c r="O78" s="4" t="s">
        <v>53</v>
      </c>
      <c r="P78" s="2" t="s">
        <v>52</v>
      </c>
      <c r="Q78" s="5">
        <v>45657</v>
      </c>
    </row>
    <row r="79" spans="1:17" x14ac:dyDescent="0.25">
      <c r="A79" s="2">
        <v>2024</v>
      </c>
      <c r="B79" s="3">
        <v>45566</v>
      </c>
      <c r="C79" s="3">
        <v>45657</v>
      </c>
      <c r="D79" s="2">
        <v>3000</v>
      </c>
      <c r="E79" s="2" t="str">
        <f>VLOOKUP(D79,[1]CAPITULO!$D$5:$E$13,2,FALSE)</f>
        <v>SERVICIOS GENERALES.</v>
      </c>
      <c r="F79" s="7">
        <v>3221</v>
      </c>
      <c r="G79" s="2" t="str">
        <f>VLOOKUP(F79,[2]Hoja1!$A$5:$B$437,2,FALSE)</f>
        <v>Arrendamiento de edificios.</v>
      </c>
      <c r="H79">
        <v>0</v>
      </c>
      <c r="I79">
        <v>56350</v>
      </c>
      <c r="K79">
        <v>0</v>
      </c>
      <c r="L79">
        <v>0</v>
      </c>
      <c r="M79">
        <v>0</v>
      </c>
      <c r="N79" s="2" t="s">
        <v>51</v>
      </c>
      <c r="O79" s="4" t="s">
        <v>53</v>
      </c>
      <c r="P79" s="2" t="s">
        <v>52</v>
      </c>
      <c r="Q79" s="5">
        <v>45657</v>
      </c>
    </row>
    <row r="80" spans="1:17" x14ac:dyDescent="0.25">
      <c r="A80" s="2">
        <v>2024</v>
      </c>
      <c r="B80" s="3">
        <v>45566</v>
      </c>
      <c r="C80" s="3">
        <v>45657</v>
      </c>
      <c r="D80" s="2">
        <v>3000</v>
      </c>
      <c r="E80" s="2" t="str">
        <f>VLOOKUP(D80,[1]CAPITULO!$D$5:$E$13,2,FALSE)</f>
        <v>SERVICIOS GENERALES.</v>
      </c>
      <c r="F80" s="7">
        <v>3221</v>
      </c>
      <c r="G80" s="2" t="str">
        <f>VLOOKUP(F80,[2]Hoja1!$A$5:$B$437,2,FALSE)</f>
        <v>Arrendamiento de edificios.</v>
      </c>
      <c r="H80">
        <v>0</v>
      </c>
      <c r="I80">
        <v>24151</v>
      </c>
      <c r="K80">
        <v>0</v>
      </c>
      <c r="L80">
        <v>0</v>
      </c>
      <c r="M80">
        <v>0</v>
      </c>
      <c r="N80" s="2" t="s">
        <v>51</v>
      </c>
      <c r="O80" s="4" t="s">
        <v>53</v>
      </c>
      <c r="P80" s="2" t="s">
        <v>52</v>
      </c>
      <c r="Q80" s="5">
        <v>45657</v>
      </c>
    </row>
    <row r="81" spans="1:17" x14ac:dyDescent="0.25">
      <c r="A81" s="2">
        <v>2024</v>
      </c>
      <c r="B81" s="3">
        <v>45566</v>
      </c>
      <c r="C81" s="3">
        <v>45657</v>
      </c>
      <c r="D81" s="2">
        <v>3000</v>
      </c>
      <c r="E81" s="2" t="str">
        <f>VLOOKUP(D81,[1]CAPITULO!$D$5:$E$13,2,FALSE)</f>
        <v>SERVICIOS GENERALES.</v>
      </c>
      <c r="F81" s="7">
        <v>3271</v>
      </c>
      <c r="G81" s="2" t="str">
        <f>VLOOKUP(F81,[2]Hoja1!$A$5:$B$437,2,FALSE)</f>
        <v>Arrendamiento de activos intangibles.</v>
      </c>
      <c r="H81">
        <v>0</v>
      </c>
      <c r="I81">
        <v>37013.08</v>
      </c>
      <c r="K81">
        <v>0</v>
      </c>
      <c r="L81">
        <v>0</v>
      </c>
      <c r="M81">
        <v>0</v>
      </c>
      <c r="N81" s="2" t="s">
        <v>51</v>
      </c>
      <c r="O81" s="4" t="s">
        <v>53</v>
      </c>
      <c r="P81" s="2" t="s">
        <v>52</v>
      </c>
      <c r="Q81" s="5">
        <v>45657</v>
      </c>
    </row>
    <row r="82" spans="1:17" x14ac:dyDescent="0.25">
      <c r="A82" s="2">
        <v>2024</v>
      </c>
      <c r="B82" s="3">
        <v>45566</v>
      </c>
      <c r="C82" s="3">
        <v>45657</v>
      </c>
      <c r="D82" s="2">
        <v>3000</v>
      </c>
      <c r="E82" s="2" t="str">
        <f>VLOOKUP(D82,[1]CAPITULO!$D$5:$E$13,2,FALSE)</f>
        <v>SERVICIOS GENERALES.</v>
      </c>
      <c r="F82" s="7">
        <v>3271</v>
      </c>
      <c r="G82" s="2" t="str">
        <f>VLOOKUP(F82,[2]Hoja1!$A$5:$B$437,2,FALSE)</f>
        <v>Arrendamiento de activos intangibles.</v>
      </c>
      <c r="H82">
        <v>6600.4</v>
      </c>
      <c r="I82">
        <v>155000</v>
      </c>
      <c r="J82">
        <v>6600.4</v>
      </c>
      <c r="K82">
        <v>6600.4</v>
      </c>
      <c r="L82">
        <v>6600.4</v>
      </c>
      <c r="M82">
        <v>6600.4</v>
      </c>
      <c r="N82" s="2" t="s">
        <v>51</v>
      </c>
      <c r="O82" s="4" t="s">
        <v>53</v>
      </c>
      <c r="P82" s="2" t="s">
        <v>52</v>
      </c>
      <c r="Q82" s="5">
        <v>45657</v>
      </c>
    </row>
    <row r="83" spans="1:17" x14ac:dyDescent="0.25">
      <c r="A83" s="2">
        <v>2024</v>
      </c>
      <c r="B83" s="3">
        <v>45566</v>
      </c>
      <c r="C83" s="3">
        <v>45657</v>
      </c>
      <c r="D83" s="2">
        <v>3000</v>
      </c>
      <c r="E83" s="2" t="str">
        <f>VLOOKUP(D83,[1]CAPITULO!$D$5:$E$13,2,FALSE)</f>
        <v>SERVICIOS GENERALES.</v>
      </c>
      <c r="F83" s="7">
        <v>3291</v>
      </c>
      <c r="G83" s="2" t="str">
        <f>VLOOKUP(F83,[2]Hoja1!$A$5:$B$437,2,FALSE)</f>
        <v>Otros arrendamientos.</v>
      </c>
      <c r="H83">
        <v>0</v>
      </c>
      <c r="I83">
        <v>194600</v>
      </c>
      <c r="K83">
        <v>0</v>
      </c>
      <c r="L83">
        <v>0</v>
      </c>
      <c r="M83">
        <v>0</v>
      </c>
      <c r="N83" s="2" t="s">
        <v>51</v>
      </c>
      <c r="O83" s="4" t="s">
        <v>53</v>
      </c>
      <c r="P83" s="2" t="s">
        <v>52</v>
      </c>
      <c r="Q83" s="5">
        <v>45657</v>
      </c>
    </row>
    <row r="84" spans="1:17" x14ac:dyDescent="0.25">
      <c r="A84" s="2">
        <v>2024</v>
      </c>
      <c r="B84" s="3">
        <v>45566</v>
      </c>
      <c r="C84" s="3">
        <v>45657</v>
      </c>
      <c r="D84" s="2">
        <v>3000</v>
      </c>
      <c r="E84" s="2" t="str">
        <f>VLOOKUP(D84,[1]CAPITULO!$D$5:$E$13,2,FALSE)</f>
        <v>SERVICIOS GENERALES.</v>
      </c>
      <c r="F84" s="7">
        <v>3291</v>
      </c>
      <c r="G84" s="2" t="str">
        <f>VLOOKUP(F84,[2]Hoja1!$A$5:$B$437,2,FALSE)</f>
        <v>Otros arrendamientos.</v>
      </c>
      <c r="H84">
        <v>0</v>
      </c>
      <c r="I84">
        <v>83400</v>
      </c>
      <c r="K84">
        <v>0</v>
      </c>
      <c r="L84">
        <v>0</v>
      </c>
      <c r="M84">
        <v>0</v>
      </c>
      <c r="N84" s="2" t="s">
        <v>51</v>
      </c>
      <c r="O84" s="4" t="s">
        <v>53</v>
      </c>
      <c r="P84" s="2" t="s">
        <v>52</v>
      </c>
      <c r="Q84" s="5">
        <v>45657</v>
      </c>
    </row>
    <row r="85" spans="1:17" x14ac:dyDescent="0.25">
      <c r="A85" s="2">
        <v>2024</v>
      </c>
      <c r="B85" s="3">
        <v>45566</v>
      </c>
      <c r="C85" s="3">
        <v>45657</v>
      </c>
      <c r="D85" s="2">
        <v>3000</v>
      </c>
      <c r="E85" s="2" t="str">
        <f>VLOOKUP(D85,[1]CAPITULO!$D$5:$E$13,2,FALSE)</f>
        <v>SERVICIOS GENERALES.</v>
      </c>
      <c r="F85" s="7">
        <v>3311</v>
      </c>
      <c r="G85" s="2" t="str">
        <f>VLOOKUP(F85,[2]Hoja1!$A$5:$B$437,2,FALSE)</f>
        <v>Servicios legales, de contabilidad, auditoría y relacionados.</v>
      </c>
      <c r="H85">
        <v>4038516.64</v>
      </c>
      <c r="I85">
        <v>4038587</v>
      </c>
      <c r="J85">
        <v>4038516.64</v>
      </c>
      <c r="K85">
        <v>4038516.64</v>
      </c>
      <c r="L85">
        <v>4038516.64</v>
      </c>
      <c r="M85">
        <v>4038516.64</v>
      </c>
      <c r="N85" s="2" t="s">
        <v>51</v>
      </c>
      <c r="O85" s="4" t="s">
        <v>53</v>
      </c>
      <c r="P85" s="2" t="s">
        <v>52</v>
      </c>
      <c r="Q85" s="5">
        <v>45657</v>
      </c>
    </row>
    <row r="86" spans="1:17" x14ac:dyDescent="0.25">
      <c r="A86" s="2">
        <v>2024</v>
      </c>
      <c r="B86" s="3">
        <v>45566</v>
      </c>
      <c r="C86" s="3">
        <v>45657</v>
      </c>
      <c r="D86" s="2">
        <v>3000</v>
      </c>
      <c r="E86" s="2" t="str">
        <f>VLOOKUP(D86,[1]CAPITULO!$D$5:$E$13,2,FALSE)</f>
        <v>SERVICIOS GENERALES.</v>
      </c>
      <c r="F86" s="7">
        <v>3311</v>
      </c>
      <c r="G86" s="2" t="str">
        <f>VLOOKUP(F86,[2]Hoja1!$A$5:$B$437,2,FALSE)</f>
        <v>Servicios legales, de contabilidad, auditoría y relacionados.</v>
      </c>
      <c r="H86">
        <v>400000</v>
      </c>
      <c r="I86">
        <v>400000</v>
      </c>
      <c r="J86">
        <v>400000</v>
      </c>
      <c r="K86">
        <v>400000</v>
      </c>
      <c r="L86">
        <v>400000</v>
      </c>
      <c r="M86">
        <v>400000</v>
      </c>
      <c r="N86" s="2" t="s">
        <v>51</v>
      </c>
      <c r="O86" s="4" t="s">
        <v>53</v>
      </c>
      <c r="P86" s="2" t="s">
        <v>52</v>
      </c>
      <c r="Q86" s="5">
        <v>45657</v>
      </c>
    </row>
    <row r="87" spans="1:17" x14ac:dyDescent="0.25">
      <c r="A87" s="2">
        <v>2024</v>
      </c>
      <c r="B87" s="3">
        <v>45566</v>
      </c>
      <c r="C87" s="3">
        <v>45657</v>
      </c>
      <c r="D87" s="2">
        <v>3000</v>
      </c>
      <c r="E87" s="2" t="str">
        <f>VLOOKUP(D87,[1]CAPITULO!$D$5:$E$13,2,FALSE)</f>
        <v>SERVICIOS GENERALES.</v>
      </c>
      <c r="F87" s="7">
        <v>3331</v>
      </c>
      <c r="G87" s="2" t="str">
        <f>VLOOKUP(F87,[2]Hoja1!$A$5:$B$437,2,FALSE)</f>
        <v>Servicios de consultoría administrativa, procesos, técnica y en tecnologías de la información.</v>
      </c>
      <c r="H87">
        <v>1109672.98</v>
      </c>
      <c r="I87">
        <v>1175366</v>
      </c>
      <c r="J87">
        <v>1109672.98</v>
      </c>
      <c r="K87">
        <v>1109672.98</v>
      </c>
      <c r="L87">
        <v>1109672.98</v>
      </c>
      <c r="M87">
        <v>1109672.98</v>
      </c>
      <c r="N87" s="2" t="s">
        <v>51</v>
      </c>
      <c r="O87" s="4" t="s">
        <v>53</v>
      </c>
      <c r="P87" s="2" t="s">
        <v>52</v>
      </c>
      <c r="Q87" s="5">
        <v>45657</v>
      </c>
    </row>
    <row r="88" spans="1:17" x14ac:dyDescent="0.25">
      <c r="A88" s="2">
        <v>2024</v>
      </c>
      <c r="B88" s="3">
        <v>45566</v>
      </c>
      <c r="C88" s="3">
        <v>45657</v>
      </c>
      <c r="D88" s="2">
        <v>3000</v>
      </c>
      <c r="E88" s="2" t="str">
        <f>VLOOKUP(D88,[1]CAPITULO!$D$5:$E$13,2,FALSE)</f>
        <v>SERVICIOS GENERALES.</v>
      </c>
      <c r="F88" s="7">
        <v>3351</v>
      </c>
      <c r="G88" s="2" t="str">
        <f>VLOOKUP(F88,[2]Hoja1!$A$5:$B$437,2,FALSE)</f>
        <v>Servicios de investigación científica y desarrollo.</v>
      </c>
      <c r="H88">
        <v>1214410.3600000001</v>
      </c>
      <c r="I88">
        <v>1214417</v>
      </c>
      <c r="J88">
        <v>1214410.3600000001</v>
      </c>
      <c r="K88">
        <v>1214410.3600000001</v>
      </c>
      <c r="L88">
        <v>1214410.3600000001</v>
      </c>
      <c r="M88">
        <v>1214410.3600000001</v>
      </c>
      <c r="N88" s="2" t="s">
        <v>51</v>
      </c>
      <c r="O88" s="4" t="s">
        <v>53</v>
      </c>
      <c r="P88" s="2" t="s">
        <v>52</v>
      </c>
      <c r="Q88" s="5">
        <v>45657</v>
      </c>
    </row>
    <row r="89" spans="1:17" x14ac:dyDescent="0.25">
      <c r="A89" s="2">
        <v>2024</v>
      </c>
      <c r="B89" s="3">
        <v>45566</v>
      </c>
      <c r="C89" s="3">
        <v>45657</v>
      </c>
      <c r="D89" s="2">
        <v>3000</v>
      </c>
      <c r="E89" s="2" t="str">
        <f>VLOOKUP(D89,[1]CAPITULO!$D$5:$E$13,2,FALSE)</f>
        <v>SERVICIOS GENERALES.</v>
      </c>
      <c r="F89" s="7">
        <v>3361</v>
      </c>
      <c r="G89" s="2" t="str">
        <f>VLOOKUP(F89,[2]Hoja1!$A$5:$B$437,2,FALSE)</f>
        <v>Servicios de apoyo administrativo y fotocopiado.</v>
      </c>
      <c r="H89">
        <v>67759.570000000007</v>
      </c>
      <c r="I89">
        <v>80000</v>
      </c>
      <c r="J89">
        <v>80000</v>
      </c>
      <c r="K89">
        <v>67759.570000000007</v>
      </c>
      <c r="L89">
        <v>67759.570000000007</v>
      </c>
      <c r="M89">
        <v>67759.570000000007</v>
      </c>
      <c r="N89" s="2" t="s">
        <v>51</v>
      </c>
      <c r="O89" s="4" t="s">
        <v>53</v>
      </c>
      <c r="P89" s="2" t="s">
        <v>52</v>
      </c>
      <c r="Q89" s="5">
        <v>45657</v>
      </c>
    </row>
    <row r="90" spans="1:17" x14ac:dyDescent="0.25">
      <c r="A90" s="2">
        <v>2024</v>
      </c>
      <c r="B90" s="3">
        <v>45566</v>
      </c>
      <c r="C90" s="3">
        <v>45657</v>
      </c>
      <c r="D90" s="2">
        <v>3000</v>
      </c>
      <c r="E90" s="2" t="str">
        <f>VLOOKUP(D90,[1]CAPITULO!$D$5:$E$13,2,FALSE)</f>
        <v>SERVICIOS GENERALES.</v>
      </c>
      <c r="F90" s="7">
        <v>3363</v>
      </c>
      <c r="G90" s="2" t="str">
        <f>VLOOKUP(F90,[2]Hoja1!$A$5:$B$437,2,FALSE)</f>
        <v>Servicios de impresión en medios masivos</v>
      </c>
      <c r="H90">
        <v>5070</v>
      </c>
      <c r="I90">
        <v>21000</v>
      </c>
      <c r="J90">
        <v>21000</v>
      </c>
      <c r="K90">
        <v>5070</v>
      </c>
      <c r="L90">
        <v>5070</v>
      </c>
      <c r="M90">
        <v>5070</v>
      </c>
      <c r="N90" s="2" t="s">
        <v>51</v>
      </c>
      <c r="O90" s="4" t="s">
        <v>53</v>
      </c>
      <c r="P90" s="2" t="s">
        <v>52</v>
      </c>
      <c r="Q90" s="5">
        <v>45657</v>
      </c>
    </row>
    <row r="91" spans="1:17" x14ac:dyDescent="0.25">
      <c r="A91" s="2">
        <v>2024</v>
      </c>
      <c r="B91" s="3">
        <v>45566</v>
      </c>
      <c r="C91" s="3">
        <v>45657</v>
      </c>
      <c r="D91" s="2">
        <v>3000</v>
      </c>
      <c r="E91" s="2" t="str">
        <f>VLOOKUP(D91,[1]CAPITULO!$D$5:$E$13,2,FALSE)</f>
        <v>SERVICIOS GENERALES.</v>
      </c>
      <c r="F91" s="7">
        <v>3363</v>
      </c>
      <c r="G91" s="2" t="str">
        <f>VLOOKUP(F91,[2]Hoja1!$A$5:$B$437,2,FALSE)</f>
        <v>Servicios de impresión en medios masivos</v>
      </c>
      <c r="H91">
        <v>2535</v>
      </c>
      <c r="I91">
        <v>9000</v>
      </c>
      <c r="J91">
        <v>9000</v>
      </c>
      <c r="K91">
        <v>2535</v>
      </c>
      <c r="L91">
        <v>2535</v>
      </c>
      <c r="M91">
        <v>2535</v>
      </c>
      <c r="N91" s="2" t="s">
        <v>51</v>
      </c>
      <c r="O91" s="4" t="s">
        <v>53</v>
      </c>
      <c r="P91" s="2" t="s">
        <v>52</v>
      </c>
      <c r="Q91" s="5">
        <v>45657</v>
      </c>
    </row>
    <row r="92" spans="1:17" x14ac:dyDescent="0.25">
      <c r="A92" s="2">
        <v>2024</v>
      </c>
      <c r="B92" s="3">
        <v>45566</v>
      </c>
      <c r="C92" s="3">
        <v>45657</v>
      </c>
      <c r="D92" s="2">
        <v>3000</v>
      </c>
      <c r="E92" s="2" t="str">
        <f>VLOOKUP(D92,[1]CAPITULO!$D$5:$E$13,2,FALSE)</f>
        <v>SERVICIOS GENERALES.</v>
      </c>
      <c r="F92" s="7">
        <v>3381</v>
      </c>
      <c r="G92" s="2" t="str">
        <f>VLOOKUP(F92,[2]Hoja1!$A$5:$B$437,2,FALSE)</f>
        <v>Servicios de vigilancia.</v>
      </c>
      <c r="H92">
        <v>0</v>
      </c>
      <c r="I92">
        <v>200000</v>
      </c>
      <c r="K92">
        <v>0</v>
      </c>
      <c r="L92">
        <v>0</v>
      </c>
      <c r="M92">
        <v>0</v>
      </c>
      <c r="N92" s="2" t="s">
        <v>51</v>
      </c>
      <c r="O92" s="4" t="s">
        <v>53</v>
      </c>
      <c r="P92" s="2" t="s">
        <v>52</v>
      </c>
      <c r="Q92" s="5">
        <v>45657</v>
      </c>
    </row>
    <row r="93" spans="1:17" x14ac:dyDescent="0.25">
      <c r="A93" s="2">
        <v>2024</v>
      </c>
      <c r="B93" s="3">
        <v>45566</v>
      </c>
      <c r="C93" s="3">
        <v>45657</v>
      </c>
      <c r="D93" s="2">
        <v>3000</v>
      </c>
      <c r="E93" s="2" t="str">
        <f>VLOOKUP(D93,[1]CAPITULO!$D$5:$E$13,2,FALSE)</f>
        <v>SERVICIOS GENERALES.</v>
      </c>
      <c r="F93" s="7">
        <v>3451</v>
      </c>
      <c r="G93" s="2" t="str">
        <f>VLOOKUP(F93,[2]Hoja1!$A$5:$B$437,2,FALSE)</f>
        <v>Seguro de bienes patrimoniales.</v>
      </c>
      <c r="H93">
        <v>70464.960000000006</v>
      </c>
      <c r="I93">
        <v>90000</v>
      </c>
      <c r="J93">
        <v>70464.959999999992</v>
      </c>
      <c r="K93">
        <v>70464.960000000006</v>
      </c>
      <c r="L93">
        <v>70464.960000000006</v>
      </c>
      <c r="M93">
        <v>70464.960000000006</v>
      </c>
      <c r="N93" s="2" t="s">
        <v>51</v>
      </c>
      <c r="O93" s="4" t="s">
        <v>53</v>
      </c>
      <c r="P93" s="2" t="s">
        <v>52</v>
      </c>
      <c r="Q93" s="5">
        <v>45657</v>
      </c>
    </row>
    <row r="94" spans="1:17" x14ac:dyDescent="0.25">
      <c r="A94" s="2">
        <v>2024</v>
      </c>
      <c r="B94" s="3">
        <v>45566</v>
      </c>
      <c r="C94" s="3">
        <v>45657</v>
      </c>
      <c r="D94" s="2">
        <v>3000</v>
      </c>
      <c r="E94" s="2" t="str">
        <f>VLOOKUP(D94,[1]CAPITULO!$D$5:$E$13,2,FALSE)</f>
        <v>SERVICIOS GENERALES.</v>
      </c>
      <c r="F94" s="7">
        <v>3511</v>
      </c>
      <c r="G94" s="2" t="str">
        <f>VLOOKUP(F94,[2]Hoja1!$A$5:$B$437,2,FALSE)</f>
        <v>Conservación y mantenimiento menor de inmuebles.</v>
      </c>
      <c r="H94">
        <v>0</v>
      </c>
      <c r="I94">
        <v>35000</v>
      </c>
      <c r="K94">
        <v>0</v>
      </c>
      <c r="L94">
        <v>0</v>
      </c>
      <c r="M94">
        <v>0</v>
      </c>
      <c r="N94" s="2" t="s">
        <v>51</v>
      </c>
      <c r="O94" s="4" t="s">
        <v>53</v>
      </c>
      <c r="P94" s="2" t="s">
        <v>52</v>
      </c>
      <c r="Q94" s="5">
        <v>45657</v>
      </c>
    </row>
    <row r="95" spans="1:17" x14ac:dyDescent="0.25">
      <c r="A95" s="2">
        <v>2024</v>
      </c>
      <c r="B95" s="3">
        <v>45566</v>
      </c>
      <c r="C95" s="3">
        <v>45657</v>
      </c>
      <c r="D95" s="2">
        <v>3000</v>
      </c>
      <c r="E95" s="2" t="str">
        <f>VLOOKUP(D95,[1]CAPITULO!$D$5:$E$13,2,FALSE)</f>
        <v>SERVICIOS GENERALES.</v>
      </c>
      <c r="F95" s="7">
        <v>3511</v>
      </c>
      <c r="G95" s="2" t="str">
        <f>VLOOKUP(F95,[2]Hoja1!$A$5:$B$437,2,FALSE)</f>
        <v>Conservación y mantenimiento menor de inmuebles.</v>
      </c>
      <c r="H95">
        <v>0</v>
      </c>
      <c r="I95">
        <v>15000</v>
      </c>
      <c r="K95">
        <v>0</v>
      </c>
      <c r="L95">
        <v>0</v>
      </c>
      <c r="M95">
        <v>0</v>
      </c>
      <c r="N95" s="2" t="s">
        <v>51</v>
      </c>
      <c r="O95" s="4" t="s">
        <v>53</v>
      </c>
      <c r="P95" s="2" t="s">
        <v>52</v>
      </c>
      <c r="Q95" s="5">
        <v>45657</v>
      </c>
    </row>
    <row r="96" spans="1:17" x14ac:dyDescent="0.25">
      <c r="A96" s="2">
        <v>2024</v>
      </c>
      <c r="B96" s="3">
        <v>45566</v>
      </c>
      <c r="C96" s="3">
        <v>45657</v>
      </c>
      <c r="D96" s="2">
        <v>3000</v>
      </c>
      <c r="E96" s="2" t="str">
        <f>VLOOKUP(D96,[1]CAPITULO!$D$5:$E$13,2,FALSE)</f>
        <v>SERVICIOS GENERALES.</v>
      </c>
      <c r="F96" s="7">
        <v>3521</v>
      </c>
      <c r="G96" s="2" t="str">
        <f>VLOOKUP(F96,[2]Hoja1!$A$5:$B$437,2,FALSE)</f>
        <v>Instalación, reparación y mantenimiento de mobiliario y equipo de administración, educacional y recreativo.</v>
      </c>
      <c r="H96">
        <v>11720</v>
      </c>
      <c r="I96">
        <v>11900</v>
      </c>
      <c r="J96">
        <v>11720</v>
      </c>
      <c r="K96">
        <v>11720</v>
      </c>
      <c r="L96">
        <v>11720</v>
      </c>
      <c r="M96">
        <v>11720</v>
      </c>
      <c r="N96" s="2" t="s">
        <v>51</v>
      </c>
      <c r="O96" s="4" t="s">
        <v>53</v>
      </c>
      <c r="P96" s="2" t="s">
        <v>52</v>
      </c>
      <c r="Q96" s="5">
        <v>45657</v>
      </c>
    </row>
    <row r="97" spans="1:17" x14ac:dyDescent="0.25">
      <c r="A97" s="2">
        <v>2024</v>
      </c>
      <c r="B97" s="3">
        <v>45566</v>
      </c>
      <c r="C97" s="3">
        <v>45657</v>
      </c>
      <c r="D97" s="2">
        <v>3000</v>
      </c>
      <c r="E97" s="2" t="str">
        <f>VLOOKUP(D97,[1]CAPITULO!$D$5:$E$13,2,FALSE)</f>
        <v>SERVICIOS GENERALES.</v>
      </c>
      <c r="F97" s="7">
        <v>3521</v>
      </c>
      <c r="G97" s="2" t="str">
        <f>VLOOKUP(F97,[2]Hoja1!$A$5:$B$437,2,FALSE)</f>
        <v>Instalación, reparación y mantenimiento de mobiliario y equipo de administración, educacional y recreativo.</v>
      </c>
      <c r="H97">
        <v>5100</v>
      </c>
      <c r="I97">
        <v>5100</v>
      </c>
      <c r="J97">
        <v>5100</v>
      </c>
      <c r="K97">
        <v>5100</v>
      </c>
      <c r="L97">
        <v>5100</v>
      </c>
      <c r="M97">
        <v>5100</v>
      </c>
      <c r="N97" s="2" t="s">
        <v>51</v>
      </c>
      <c r="O97" s="4" t="s">
        <v>53</v>
      </c>
      <c r="P97" s="2" t="s">
        <v>52</v>
      </c>
      <c r="Q97" s="5">
        <v>45657</v>
      </c>
    </row>
    <row r="98" spans="1:17" x14ac:dyDescent="0.25">
      <c r="A98" s="2">
        <v>2024</v>
      </c>
      <c r="B98" s="3">
        <v>45566</v>
      </c>
      <c r="C98" s="3">
        <v>45657</v>
      </c>
      <c r="D98" s="2">
        <v>3000</v>
      </c>
      <c r="E98" s="2" t="str">
        <f>VLOOKUP(D98,[1]CAPITULO!$D$5:$E$13,2,FALSE)</f>
        <v>SERVICIOS GENERALES.</v>
      </c>
      <c r="F98" s="7">
        <v>3531</v>
      </c>
      <c r="G98" s="2" t="str">
        <f>VLOOKUP(F98,[2]Hoja1!$A$5:$B$437,2,FALSE)</f>
        <v>Instalación, reparación y mantenimiento de equipo de cómputo y tecnologías de la información.</v>
      </c>
      <c r="H98">
        <v>33261.800000000003</v>
      </c>
      <c r="I98">
        <v>35000</v>
      </c>
      <c r="J98">
        <v>33261.800000000003</v>
      </c>
      <c r="K98">
        <v>33261.800000000003</v>
      </c>
      <c r="L98">
        <v>33261.800000000003</v>
      </c>
      <c r="M98">
        <v>33261.800000000003</v>
      </c>
      <c r="N98" s="2" t="s">
        <v>51</v>
      </c>
      <c r="O98" s="4" t="s">
        <v>53</v>
      </c>
      <c r="P98" s="2" t="s">
        <v>52</v>
      </c>
      <c r="Q98" s="5">
        <v>45657</v>
      </c>
    </row>
    <row r="99" spans="1:17" x14ac:dyDescent="0.25">
      <c r="A99" s="2">
        <v>2024</v>
      </c>
      <c r="B99" s="3">
        <v>45566</v>
      </c>
      <c r="C99" s="3">
        <v>45657</v>
      </c>
      <c r="D99" s="2">
        <v>3000</v>
      </c>
      <c r="E99" s="2" t="str">
        <f>VLOOKUP(D99,[1]CAPITULO!$D$5:$E$13,2,FALSE)</f>
        <v>SERVICIOS GENERALES.</v>
      </c>
      <c r="F99" s="7">
        <v>3531</v>
      </c>
      <c r="G99" s="2" t="str">
        <f>VLOOKUP(F99,[2]Hoja1!$A$5:$B$437,2,FALSE)</f>
        <v>Instalación, reparación y mantenimiento de equipo de cómputo y tecnologías de la información.</v>
      </c>
      <c r="H99">
        <v>15000</v>
      </c>
      <c r="I99">
        <v>15000</v>
      </c>
      <c r="J99">
        <v>15000</v>
      </c>
      <c r="K99">
        <v>15000</v>
      </c>
      <c r="L99">
        <v>15000</v>
      </c>
      <c r="M99">
        <v>15000</v>
      </c>
      <c r="N99" s="2" t="s">
        <v>51</v>
      </c>
      <c r="O99" s="4" t="s">
        <v>53</v>
      </c>
      <c r="P99" s="2" t="s">
        <v>52</v>
      </c>
      <c r="Q99" s="5">
        <v>45657</v>
      </c>
    </row>
    <row r="100" spans="1:17" x14ac:dyDescent="0.25">
      <c r="A100" s="2">
        <v>2024</v>
      </c>
      <c r="B100" s="3">
        <v>45566</v>
      </c>
      <c r="C100" s="3">
        <v>45657</v>
      </c>
      <c r="D100" s="2">
        <v>3000</v>
      </c>
      <c r="E100" s="2" t="str">
        <f>VLOOKUP(D100,[1]CAPITULO!$D$5:$E$13,2,FALSE)</f>
        <v>SERVICIOS GENERALES.</v>
      </c>
      <c r="F100" s="7">
        <v>3553</v>
      </c>
      <c r="G100" s="2" t="str">
        <f>VLOOKUP(F100,[2]Hoja1!$A$5:$B$437,2,FALSE)</f>
        <v>Reparación, mantenimiento y conservación de equipo de transporte destinados a servidores públicos y servicios</v>
      </c>
      <c r="H100">
        <v>21000</v>
      </c>
      <c r="I100">
        <v>21000</v>
      </c>
      <c r="J100">
        <v>21000</v>
      </c>
      <c r="K100">
        <v>21000</v>
      </c>
      <c r="L100">
        <v>21000</v>
      </c>
      <c r="M100">
        <v>21000</v>
      </c>
      <c r="N100" s="2" t="s">
        <v>51</v>
      </c>
      <c r="O100" s="4" t="s">
        <v>53</v>
      </c>
      <c r="P100" s="2" t="s">
        <v>52</v>
      </c>
      <c r="Q100" s="5">
        <v>45657</v>
      </c>
    </row>
    <row r="101" spans="1:17" x14ac:dyDescent="0.25">
      <c r="A101" s="2">
        <v>2024</v>
      </c>
      <c r="B101" s="3">
        <v>45566</v>
      </c>
      <c r="C101" s="3">
        <v>45657</v>
      </c>
      <c r="D101" s="2">
        <v>3000</v>
      </c>
      <c r="E101" s="2" t="str">
        <f>VLOOKUP(D101,[1]CAPITULO!$D$5:$E$13,2,FALSE)</f>
        <v>SERVICIOS GENERALES.</v>
      </c>
      <c r="F101" s="7">
        <v>3553</v>
      </c>
      <c r="G101" s="2" t="str">
        <f>VLOOKUP(F101,[2]Hoja1!$A$5:$B$437,2,FALSE)</f>
        <v>Reparación, mantenimiento y conservación de equipo de transporte destinados a servidores públicos y servicios</v>
      </c>
      <c r="H101">
        <v>8974.4</v>
      </c>
      <c r="I101">
        <v>9000</v>
      </c>
      <c r="J101">
        <v>9000</v>
      </c>
      <c r="K101">
        <v>8974.4</v>
      </c>
      <c r="L101">
        <v>8974.4</v>
      </c>
      <c r="M101">
        <v>8974.4</v>
      </c>
      <c r="N101" s="2" t="s">
        <v>51</v>
      </c>
      <c r="O101" s="4" t="s">
        <v>53</v>
      </c>
      <c r="P101" s="2" t="s">
        <v>52</v>
      </c>
      <c r="Q101" s="5">
        <v>45657</v>
      </c>
    </row>
    <row r="102" spans="1:17" x14ac:dyDescent="0.25">
      <c r="A102" s="2">
        <v>2024</v>
      </c>
      <c r="B102" s="3">
        <v>45566</v>
      </c>
      <c r="C102" s="3">
        <v>45657</v>
      </c>
      <c r="D102" s="2">
        <v>3000</v>
      </c>
      <c r="E102" s="2" t="str">
        <f>VLOOKUP(D102,[1]CAPITULO!$D$5:$E$13,2,FALSE)</f>
        <v>SERVICIOS GENERALES.</v>
      </c>
      <c r="F102" s="7">
        <v>3581</v>
      </c>
      <c r="G102" s="2" t="str">
        <f>VLOOKUP(F102,[2]Hoja1!$A$5:$B$437,2,FALSE)</f>
        <v>Servicios de limpieza y manejo de desechos.</v>
      </c>
      <c r="H102">
        <v>111999.8</v>
      </c>
      <c r="I102">
        <v>112000</v>
      </c>
      <c r="J102">
        <v>111999.96</v>
      </c>
      <c r="K102">
        <v>111999.8</v>
      </c>
      <c r="L102">
        <v>111999.8</v>
      </c>
      <c r="M102">
        <v>111999.8</v>
      </c>
      <c r="N102" s="2" t="s">
        <v>51</v>
      </c>
      <c r="O102" s="4" t="s">
        <v>53</v>
      </c>
      <c r="P102" s="2" t="s">
        <v>52</v>
      </c>
      <c r="Q102" s="5">
        <v>45657</v>
      </c>
    </row>
    <row r="103" spans="1:17" x14ac:dyDescent="0.25">
      <c r="A103" s="2">
        <v>2024</v>
      </c>
      <c r="B103" s="3">
        <v>45566</v>
      </c>
      <c r="C103" s="3">
        <v>45657</v>
      </c>
      <c r="D103" s="2">
        <v>3000</v>
      </c>
      <c r="E103" s="2" t="str">
        <f>VLOOKUP(D103,[1]CAPITULO!$D$5:$E$13,2,FALSE)</f>
        <v>SERVICIOS GENERALES.</v>
      </c>
      <c r="F103" s="7">
        <v>3581</v>
      </c>
      <c r="G103" s="2" t="str">
        <f>VLOOKUP(F103,[2]Hoja1!$A$5:$B$437,2,FALSE)</f>
        <v>Servicios de limpieza y manejo de desechos.</v>
      </c>
      <c r="H103">
        <v>48000</v>
      </c>
      <c r="I103">
        <v>48000</v>
      </c>
      <c r="J103">
        <v>48000</v>
      </c>
      <c r="K103">
        <v>48000</v>
      </c>
      <c r="L103">
        <v>48000</v>
      </c>
      <c r="M103">
        <v>48000</v>
      </c>
      <c r="N103" s="2" t="s">
        <v>51</v>
      </c>
      <c r="O103" s="4" t="s">
        <v>53</v>
      </c>
      <c r="P103" s="2" t="s">
        <v>52</v>
      </c>
      <c r="Q103" s="5">
        <v>45657</v>
      </c>
    </row>
    <row r="104" spans="1:17" x14ac:dyDescent="0.25">
      <c r="A104" s="2">
        <v>2024</v>
      </c>
      <c r="B104" s="3">
        <v>45566</v>
      </c>
      <c r="C104" s="3">
        <v>45657</v>
      </c>
      <c r="D104" s="2">
        <v>3000</v>
      </c>
      <c r="E104" s="2" t="str">
        <f>VLOOKUP(D104,[1]CAPITULO!$D$5:$E$13,2,FALSE)</f>
        <v>SERVICIOS GENERALES.</v>
      </c>
      <c r="F104" s="7">
        <v>3591</v>
      </c>
      <c r="G104" s="2" t="str">
        <f>VLOOKUP(F104,[2]Hoja1!$A$5:$B$437,2,FALSE)</f>
        <v>Servicios de jardinería y fumigación.</v>
      </c>
      <c r="H104">
        <v>28420</v>
      </c>
      <c r="I104">
        <v>35000</v>
      </c>
      <c r="J104">
        <v>28420</v>
      </c>
      <c r="K104">
        <v>28420</v>
      </c>
      <c r="L104">
        <v>28420</v>
      </c>
      <c r="M104">
        <v>28420</v>
      </c>
      <c r="N104" s="2" t="s">
        <v>51</v>
      </c>
      <c r="O104" s="4" t="s">
        <v>53</v>
      </c>
      <c r="P104" s="2" t="s">
        <v>52</v>
      </c>
      <c r="Q104" s="5">
        <v>45657</v>
      </c>
    </row>
    <row r="105" spans="1:17" x14ac:dyDescent="0.25">
      <c r="A105" s="2">
        <v>2024</v>
      </c>
      <c r="B105" s="3">
        <v>45566</v>
      </c>
      <c r="C105" s="3">
        <v>45657</v>
      </c>
      <c r="D105" s="2">
        <v>3000</v>
      </c>
      <c r="E105" s="2" t="str">
        <f>VLOOKUP(D105,[1]CAPITULO!$D$5:$E$13,2,FALSE)</f>
        <v>SERVICIOS GENERALES.</v>
      </c>
      <c r="F105" s="7">
        <v>3591</v>
      </c>
      <c r="G105" s="2" t="str">
        <f>VLOOKUP(F105,[2]Hoja1!$A$5:$B$437,2,FALSE)</f>
        <v>Servicios de jardinería y fumigación.</v>
      </c>
      <c r="H105">
        <v>0</v>
      </c>
      <c r="I105">
        <v>15000</v>
      </c>
      <c r="K105">
        <v>0</v>
      </c>
      <c r="L105">
        <v>0</v>
      </c>
      <c r="M105">
        <v>0</v>
      </c>
      <c r="N105" s="2" t="s">
        <v>51</v>
      </c>
      <c r="O105" s="4" t="s">
        <v>53</v>
      </c>
      <c r="P105" s="2" t="s">
        <v>52</v>
      </c>
      <c r="Q105" s="5">
        <v>45657</v>
      </c>
    </row>
    <row r="106" spans="1:17" x14ac:dyDescent="0.25">
      <c r="A106" s="2">
        <v>2024</v>
      </c>
      <c r="B106" s="3">
        <v>45566</v>
      </c>
      <c r="C106" s="3">
        <v>45657</v>
      </c>
      <c r="D106" s="2">
        <v>3000</v>
      </c>
      <c r="E106" s="2" t="str">
        <f>VLOOKUP(D106,[1]CAPITULO!$D$5:$E$13,2,FALSE)</f>
        <v>SERVICIOS GENERALES.</v>
      </c>
      <c r="F106" s="7">
        <v>3722</v>
      </c>
      <c r="G106" s="2" t="str">
        <f>VLOOKUP(F106,[2]Hoja1!$A$5:$B$437,2,FALSE)</f>
        <v>Pasajes terrestres al interior del Distrito Federal.</v>
      </c>
      <c r="H106">
        <v>60000</v>
      </c>
      <c r="I106">
        <v>60000</v>
      </c>
      <c r="J106">
        <v>60000</v>
      </c>
      <c r="K106">
        <v>60000</v>
      </c>
      <c r="L106">
        <v>60000</v>
      </c>
      <c r="M106">
        <v>60000</v>
      </c>
      <c r="N106" s="2" t="s">
        <v>51</v>
      </c>
      <c r="O106" s="4" t="s">
        <v>53</v>
      </c>
      <c r="P106" s="2" t="s">
        <v>52</v>
      </c>
      <c r="Q106" s="5">
        <v>45657</v>
      </c>
    </row>
    <row r="107" spans="1:17" x14ac:dyDescent="0.25">
      <c r="A107" s="2">
        <v>2024</v>
      </c>
      <c r="B107" s="3">
        <v>45566</v>
      </c>
      <c r="C107" s="3">
        <v>45657</v>
      </c>
      <c r="D107" s="2">
        <v>3000</v>
      </c>
      <c r="E107" s="2" t="str">
        <f>VLOOKUP(D107,[1]CAPITULO!$D$5:$E$13,2,FALSE)</f>
        <v>SERVICIOS GENERALES.</v>
      </c>
      <c r="F107" s="7">
        <v>3921</v>
      </c>
      <c r="G107" s="2" t="str">
        <f>VLOOKUP(F107,[2]Hoja1!$A$5:$B$437,2,FALSE)</f>
        <v>Impuestos y derechos.</v>
      </c>
      <c r="H107">
        <v>6234</v>
      </c>
      <c r="I107">
        <v>21000</v>
      </c>
      <c r="J107">
        <v>21000</v>
      </c>
      <c r="K107">
        <v>6234</v>
      </c>
      <c r="L107">
        <v>6234</v>
      </c>
      <c r="M107">
        <v>6234</v>
      </c>
      <c r="N107" s="2" t="s">
        <v>51</v>
      </c>
      <c r="O107" s="4" t="s">
        <v>53</v>
      </c>
      <c r="P107" s="2" t="s">
        <v>52</v>
      </c>
      <c r="Q107" s="5">
        <v>45657</v>
      </c>
    </row>
    <row r="108" spans="1:17" x14ac:dyDescent="0.25">
      <c r="A108" s="2">
        <v>2024</v>
      </c>
      <c r="B108" s="3">
        <v>45566</v>
      </c>
      <c r="C108" s="3">
        <v>45657</v>
      </c>
      <c r="D108" s="2">
        <v>3000</v>
      </c>
      <c r="E108" s="2" t="str">
        <f>VLOOKUP(D108,[1]CAPITULO!$D$5:$E$13,2,FALSE)</f>
        <v>SERVICIOS GENERALES.</v>
      </c>
      <c r="F108" s="7">
        <v>3921</v>
      </c>
      <c r="G108" s="2" t="str">
        <f>VLOOKUP(F108,[2]Hoja1!$A$5:$B$437,2,FALSE)</f>
        <v>Impuestos y derechos.</v>
      </c>
      <c r="H108">
        <v>7792</v>
      </c>
      <c r="I108">
        <v>9000</v>
      </c>
      <c r="J108">
        <v>9000</v>
      </c>
      <c r="K108">
        <v>7792</v>
      </c>
      <c r="L108">
        <v>7792</v>
      </c>
      <c r="M108">
        <v>7792</v>
      </c>
      <c r="N108" s="2" t="s">
        <v>51</v>
      </c>
      <c r="O108" s="4" t="s">
        <v>53</v>
      </c>
      <c r="P108" s="2" t="s">
        <v>52</v>
      </c>
      <c r="Q108" s="5">
        <v>45657</v>
      </c>
    </row>
    <row r="109" spans="1:17" x14ac:dyDescent="0.25">
      <c r="A109" s="2">
        <v>2024</v>
      </c>
      <c r="B109" s="3">
        <v>45566</v>
      </c>
      <c r="C109" s="3">
        <v>45657</v>
      </c>
      <c r="D109" s="2">
        <v>3000</v>
      </c>
      <c r="E109" s="2" t="str">
        <f>VLOOKUP(D109,[1]CAPITULO!$D$5:$E$13,2,FALSE)</f>
        <v>SERVICIOS GENERALES.</v>
      </c>
      <c r="F109" s="7">
        <v>3969</v>
      </c>
      <c r="G109" s="2" t="str">
        <f>VLOOKUP(F109,[2]Hoja1!$A$5:$B$437,2,FALSE)</f>
        <v>Otros gastos por responsabilidades.</v>
      </c>
      <c r="H109">
        <v>4506.84</v>
      </c>
      <c r="I109">
        <v>28000</v>
      </c>
      <c r="J109">
        <v>4506.84</v>
      </c>
      <c r="K109">
        <v>4506.84</v>
      </c>
      <c r="L109">
        <v>4506.84</v>
      </c>
      <c r="M109">
        <v>4506.84</v>
      </c>
      <c r="N109" s="2" t="s">
        <v>51</v>
      </c>
      <c r="O109" s="4" t="s">
        <v>53</v>
      </c>
      <c r="P109" s="2" t="s">
        <v>52</v>
      </c>
      <c r="Q109" s="5">
        <v>45657</v>
      </c>
    </row>
    <row r="110" spans="1:17" x14ac:dyDescent="0.25">
      <c r="A110" s="2">
        <v>2024</v>
      </c>
      <c r="B110" s="3">
        <v>45566</v>
      </c>
      <c r="C110" s="3">
        <v>45657</v>
      </c>
      <c r="D110" s="2">
        <v>3000</v>
      </c>
      <c r="E110" s="2" t="str">
        <f>VLOOKUP(D110,[1]CAPITULO!$D$5:$E$13,2,FALSE)</f>
        <v>SERVICIOS GENERALES.</v>
      </c>
      <c r="F110" s="7">
        <v>3981</v>
      </c>
      <c r="G110" s="2" t="str">
        <f>VLOOKUP(F110,[2]Hoja1!$A$5:$B$437,2,FALSE)</f>
        <v>Impuesto sobre nóminas.</v>
      </c>
      <c r="H110">
        <v>360081.01</v>
      </c>
      <c r="I110">
        <v>380678</v>
      </c>
      <c r="J110">
        <v>360081.01</v>
      </c>
      <c r="K110">
        <v>360081.01</v>
      </c>
      <c r="L110">
        <v>360081.01</v>
      </c>
      <c r="M110">
        <v>360081.01</v>
      </c>
      <c r="N110" s="2" t="s">
        <v>51</v>
      </c>
      <c r="O110" s="4" t="s">
        <v>53</v>
      </c>
      <c r="P110" s="2" t="s">
        <v>52</v>
      </c>
      <c r="Q110" s="5">
        <v>45657</v>
      </c>
    </row>
    <row r="111" spans="1:17" x14ac:dyDescent="0.25">
      <c r="A111" s="2">
        <v>2024</v>
      </c>
      <c r="B111" s="3">
        <v>45566</v>
      </c>
      <c r="C111" s="3">
        <v>45657</v>
      </c>
      <c r="D111" s="2">
        <v>3000</v>
      </c>
      <c r="E111" s="2" t="str">
        <f>VLOOKUP(D111,[1]CAPITULO!$D$5:$E$13,2,FALSE)</f>
        <v>SERVICIOS GENERALES.</v>
      </c>
      <c r="F111" s="7">
        <v>3981</v>
      </c>
      <c r="G111" s="2" t="str">
        <f>VLOOKUP(F111,[2]Hoja1!$A$5:$B$437,2,FALSE)</f>
        <v>Impuesto sobre nóminas.</v>
      </c>
      <c r="H111">
        <v>15788.22</v>
      </c>
      <c r="I111">
        <v>100094.43</v>
      </c>
      <c r="J111">
        <v>15788.22</v>
      </c>
      <c r="K111">
        <v>15788.22</v>
      </c>
      <c r="L111">
        <v>15788.22</v>
      </c>
      <c r="M111">
        <v>15788.22</v>
      </c>
      <c r="N111" s="2" t="s">
        <v>51</v>
      </c>
      <c r="O111" s="4" t="s">
        <v>53</v>
      </c>
      <c r="P111" s="2" t="s">
        <v>52</v>
      </c>
      <c r="Q111" s="5">
        <v>45657</v>
      </c>
    </row>
    <row r="112" spans="1:17" x14ac:dyDescent="0.25">
      <c r="A112" s="2">
        <v>2024</v>
      </c>
      <c r="B112" s="3">
        <v>45566</v>
      </c>
      <c r="C112" s="3">
        <v>45657</v>
      </c>
      <c r="D112" s="2">
        <v>3000</v>
      </c>
      <c r="E112" s="2" t="str">
        <f>VLOOKUP(D112,[1]CAPITULO!$D$5:$E$13,2,FALSE)</f>
        <v>SERVICIOS GENERALES.</v>
      </c>
      <c r="F112" s="7">
        <v>3981</v>
      </c>
      <c r="G112" s="2" t="str">
        <f>VLOOKUP(F112,[2]Hoja1!$A$5:$B$437,2,FALSE)</f>
        <v>Impuesto sobre nóminas.</v>
      </c>
      <c r="H112">
        <v>6596</v>
      </c>
      <c r="I112">
        <v>14152</v>
      </c>
      <c r="J112">
        <v>6596</v>
      </c>
      <c r="K112">
        <v>6596</v>
      </c>
      <c r="L112">
        <v>6596</v>
      </c>
      <c r="M112">
        <v>6596</v>
      </c>
      <c r="N112" s="2" t="s">
        <v>51</v>
      </c>
      <c r="O112" s="4" t="s">
        <v>53</v>
      </c>
      <c r="P112" s="2" t="s">
        <v>52</v>
      </c>
      <c r="Q112" s="5">
        <v>45657</v>
      </c>
    </row>
    <row r="113" spans="1:17" x14ac:dyDescent="0.25">
      <c r="A113" s="2">
        <v>2024</v>
      </c>
      <c r="B113" s="3">
        <v>45566</v>
      </c>
      <c r="C113" s="3">
        <v>45657</v>
      </c>
      <c r="D113" s="2">
        <v>3000</v>
      </c>
      <c r="E113" s="2" t="str">
        <f>VLOOKUP(D113,[1]CAPITULO!$D$5:$E$13,2,FALSE)</f>
        <v>SERVICIOS GENERALES.</v>
      </c>
      <c r="F113" s="7">
        <v>3981</v>
      </c>
      <c r="G113" s="2" t="str">
        <f>VLOOKUP(F113,[2]Hoja1!$A$5:$B$437,2,FALSE)</f>
        <v>Impuesto sobre nóminas.</v>
      </c>
      <c r="H113">
        <v>0</v>
      </c>
      <c r="I113">
        <v>6350</v>
      </c>
      <c r="K113">
        <v>0</v>
      </c>
      <c r="L113">
        <v>0</v>
      </c>
      <c r="M113">
        <v>0</v>
      </c>
      <c r="N113" s="2" t="s">
        <v>51</v>
      </c>
      <c r="O113" s="4" t="s">
        <v>53</v>
      </c>
      <c r="P113" s="2" t="s">
        <v>52</v>
      </c>
      <c r="Q113" s="5">
        <v>45657</v>
      </c>
    </row>
    <row r="114" spans="1:17" x14ac:dyDescent="0.25">
      <c r="A114" s="2">
        <v>2024</v>
      </c>
      <c r="B114" s="3">
        <v>45566</v>
      </c>
      <c r="C114" s="3">
        <v>45657</v>
      </c>
      <c r="D114" s="2">
        <v>3000</v>
      </c>
      <c r="E114" s="2" t="str">
        <f>VLOOKUP(D114,[1]CAPITULO!$D$5:$E$13,2,FALSE)</f>
        <v>SERVICIOS GENERALES.</v>
      </c>
      <c r="F114" s="7">
        <v>3982</v>
      </c>
      <c r="G114" s="2" t="str">
        <f>VLOOKUP(F114,[2]Hoja1!$A$5:$B$437,2,FALSE)</f>
        <v>Otros impuestos derivados de una relación laboral.</v>
      </c>
      <c r="H114">
        <v>154445</v>
      </c>
      <c r="I114">
        <v>154445</v>
      </c>
      <c r="J114">
        <v>154445</v>
      </c>
      <c r="K114">
        <v>154445</v>
      </c>
      <c r="L114">
        <v>154445</v>
      </c>
      <c r="M114">
        <v>154445</v>
      </c>
      <c r="N114" s="2" t="s">
        <v>51</v>
      </c>
      <c r="O114" s="4" t="s">
        <v>53</v>
      </c>
      <c r="P114" s="2" t="s">
        <v>52</v>
      </c>
      <c r="Q114" s="5">
        <v>45657</v>
      </c>
    </row>
    <row r="115" spans="1:17" x14ac:dyDescent="0.25">
      <c r="A115" s="2">
        <v>2024</v>
      </c>
      <c r="B115" s="3">
        <v>45566</v>
      </c>
      <c r="C115" s="3">
        <v>45657</v>
      </c>
      <c r="D115" s="2">
        <v>3000</v>
      </c>
      <c r="E115" s="2" t="str">
        <f>VLOOKUP(D115,[1]CAPITULO!$D$5:$E$13,2,FALSE)</f>
        <v>SERVICIOS GENERALES.</v>
      </c>
      <c r="F115" s="7">
        <v>3982</v>
      </c>
      <c r="G115" s="2" t="str">
        <f>VLOOKUP(F115,[2]Hoja1!$A$5:$B$437,2,FALSE)</f>
        <v>Otros impuestos derivados de una relación laboral.</v>
      </c>
      <c r="H115">
        <v>45452.59</v>
      </c>
      <c r="I115">
        <v>71555</v>
      </c>
      <c r="J115">
        <v>45452.59</v>
      </c>
      <c r="K115">
        <v>45452.59</v>
      </c>
      <c r="L115">
        <v>45452.59</v>
      </c>
      <c r="M115">
        <v>45452.59</v>
      </c>
      <c r="N115" s="2" t="s">
        <v>51</v>
      </c>
      <c r="O115" s="4" t="s">
        <v>53</v>
      </c>
      <c r="P115" s="2" t="s">
        <v>52</v>
      </c>
      <c r="Q115" s="5">
        <v>45657</v>
      </c>
    </row>
    <row r="116" spans="1:17" x14ac:dyDescent="0.25">
      <c r="A116" s="2">
        <v>2024</v>
      </c>
      <c r="B116" s="3">
        <v>45566</v>
      </c>
      <c r="C116" s="3">
        <v>45657</v>
      </c>
      <c r="D116" s="2">
        <v>4000</v>
      </c>
      <c r="E116" s="2" t="str">
        <f>VLOOKUP(D116,[1]CAPITULO!$D$5:$E$13,2,FALSE)</f>
        <v>TRANSFERENCIAS, ASIGNACIONES, SUBSIDIOS Y OTRAS AYUDAS.</v>
      </c>
      <c r="F116" s="7">
        <v>4642</v>
      </c>
      <c r="G116" s="2" t="str">
        <f>VLOOKUP(F116,[2]Hoja1!$A$5:$B$437,2,FALSE)</f>
        <v>Aportaciones a fideicomisos no empresariales y no financieros.</v>
      </c>
      <c r="H116">
        <v>13000000</v>
      </c>
      <c r="I116">
        <v>13000000</v>
      </c>
      <c r="J116">
        <v>13000000</v>
      </c>
      <c r="K116">
        <v>13000000</v>
      </c>
      <c r="L116">
        <v>13000000</v>
      </c>
      <c r="M116">
        <v>13000000</v>
      </c>
      <c r="N116" s="2" t="s">
        <v>51</v>
      </c>
      <c r="O116" s="4" t="s">
        <v>53</v>
      </c>
      <c r="P116" s="2" t="s">
        <v>52</v>
      </c>
      <c r="Q116" s="5">
        <v>45657</v>
      </c>
    </row>
    <row r="117" spans="1:17" x14ac:dyDescent="0.25">
      <c r="A117" s="2">
        <v>2024</v>
      </c>
      <c r="B117" s="3">
        <v>45566</v>
      </c>
      <c r="C117" s="3">
        <v>45657</v>
      </c>
      <c r="D117">
        <v>7000</v>
      </c>
      <c r="E117" s="2" t="str">
        <f>VLOOKUP(D117,[1]CAPITULO!$D$5:$E$13,2,FALSE)</f>
        <v>INVERSIONES FINANCIERAS Y OTRAS PROVISIONES.</v>
      </c>
      <c r="F117" s="7">
        <v>7921</v>
      </c>
      <c r="G117" s="2" t="str">
        <f>VLOOKUP(F117,[2]Hoja1!$A$5:$B$437,2,FALSE)</f>
        <v>Contingencias socioeconómicas.</v>
      </c>
      <c r="H117">
        <v>0</v>
      </c>
      <c r="I117">
        <v>113021</v>
      </c>
      <c r="K117">
        <v>0</v>
      </c>
      <c r="L117">
        <v>0</v>
      </c>
      <c r="M117">
        <v>0</v>
      </c>
      <c r="N117" s="2" t="s">
        <v>51</v>
      </c>
      <c r="O117" s="4" t="s">
        <v>53</v>
      </c>
      <c r="P117" s="2" t="s">
        <v>52</v>
      </c>
      <c r="Q117" s="5">
        <v>45657</v>
      </c>
    </row>
  </sheetData>
  <mergeCells count="7">
    <mergeCell ref="A6:R6"/>
    <mergeCell ref="A2:C2"/>
    <mergeCell ref="D2:F2"/>
    <mergeCell ref="G2:I2"/>
    <mergeCell ref="A3:C3"/>
    <mergeCell ref="D3:F3"/>
    <mergeCell ref="G3:I3"/>
  </mergeCells>
  <phoneticPr fontId="5" type="noConversion"/>
  <hyperlinks>
    <hyperlink ref="O8" r:id="rId1" xr:uid="{6DF1A70B-FFD4-4722-AB41-AEBB0F2B4B46}"/>
    <hyperlink ref="O9" r:id="rId2" xr:uid="{1D5606B0-C357-4180-9346-22265CC80004}"/>
    <hyperlink ref="O10" r:id="rId3" xr:uid="{28806F4A-96A8-45F5-97E8-20C3A3E808F1}"/>
    <hyperlink ref="O11" r:id="rId4" xr:uid="{1B8C0352-7DDB-4796-97DD-91BD8FCA410C}"/>
    <hyperlink ref="O12" r:id="rId5" xr:uid="{974C3CCD-29C0-4A59-A3F5-76DE25936E41}"/>
    <hyperlink ref="O13" r:id="rId6" xr:uid="{B4FFC6F9-8B14-4A3C-95D4-C116F5F88030}"/>
    <hyperlink ref="O14" r:id="rId7" xr:uid="{9E51B3DA-36E8-41E8-9E6F-9DE613C4BC42}"/>
    <hyperlink ref="O15" r:id="rId8" xr:uid="{CA70A7D7-6222-4FD7-8434-9847F9D1BEDB}"/>
    <hyperlink ref="O16" r:id="rId9" xr:uid="{5F60FC1A-79D8-498C-B722-A119EE77CFF8}"/>
    <hyperlink ref="O17" r:id="rId10" xr:uid="{7171E474-C5C6-4956-A417-1D5D0EEA97A8}"/>
    <hyperlink ref="O18" r:id="rId11" xr:uid="{535FD8B0-57F7-4B4A-A5CD-246862299A51}"/>
    <hyperlink ref="O19" r:id="rId12" xr:uid="{B6F75FC1-A2A5-4191-924A-9C73D1C6FA1A}"/>
    <hyperlink ref="O20" r:id="rId13" xr:uid="{C1E82B12-5C91-4C6E-A4F4-FA3F7B51C9AF}"/>
    <hyperlink ref="O21" r:id="rId14" xr:uid="{CBCE1256-9F40-4644-B5B5-09A85BA89071}"/>
    <hyperlink ref="O22" r:id="rId15" xr:uid="{1EC469A6-A051-4BF9-B45E-BCE3490185EC}"/>
    <hyperlink ref="O23" r:id="rId16" xr:uid="{03F39283-66D2-45C0-99CA-7342C77C2842}"/>
    <hyperlink ref="O24" r:id="rId17" xr:uid="{38E3ECDB-C6EC-423F-A802-10C66E167B50}"/>
    <hyperlink ref="O25" r:id="rId18" xr:uid="{B215A2A7-C1C3-40D1-821F-243FA62EA152}"/>
    <hyperlink ref="O26" r:id="rId19" xr:uid="{F7637169-C5B0-4E3A-99EC-BDDDFE2E7B2B}"/>
    <hyperlink ref="O27" r:id="rId20" xr:uid="{73534A3A-6D8A-4173-B2AB-DD8C9FA7F6DF}"/>
    <hyperlink ref="O28" r:id="rId21" xr:uid="{03FA9E1E-918E-4357-9696-02DCBA076930}"/>
    <hyperlink ref="O29" r:id="rId22" xr:uid="{D607D6A7-0B01-43B0-893A-6FF95066A512}"/>
    <hyperlink ref="O30" r:id="rId23" xr:uid="{4BDA3FD1-6CD6-4FD0-B48A-977AB3E28898}"/>
    <hyperlink ref="O31" r:id="rId24" xr:uid="{249E82A3-DD6E-4487-A9D4-2A60EDAD9FA6}"/>
    <hyperlink ref="O32" r:id="rId25" xr:uid="{F8E5E4A2-80F4-4A61-A24F-63CE7A8F067E}"/>
    <hyperlink ref="O33" r:id="rId26" xr:uid="{8553C521-7281-4B75-A80B-0E2E323F72CF}"/>
    <hyperlink ref="O34" r:id="rId27" xr:uid="{97911714-289D-4D7E-B3A4-3985ED2BF02A}"/>
    <hyperlink ref="O35" r:id="rId28" xr:uid="{DED2092A-F05F-48FF-A917-96C6655034B7}"/>
    <hyperlink ref="O36" r:id="rId29" xr:uid="{369C14C6-574C-4A8F-9FDA-93E42987A4D1}"/>
    <hyperlink ref="O37" r:id="rId30" xr:uid="{8141A034-A5E8-4F6F-AD8D-426C74B6C0F2}"/>
    <hyperlink ref="O38" r:id="rId31" xr:uid="{CE413D96-5E71-4103-9201-EE8B45A26DCB}"/>
    <hyperlink ref="O39" r:id="rId32" xr:uid="{E0DC2EDC-267C-4B48-B0FF-BBF50284D366}"/>
    <hyperlink ref="O40" r:id="rId33" xr:uid="{FCFE7A4B-0D6C-4C96-8564-4D1D192C457F}"/>
    <hyperlink ref="O41" r:id="rId34" xr:uid="{ABF935AA-F5BF-4A76-A1CB-920CD448E9E1}"/>
    <hyperlink ref="O42" r:id="rId35" xr:uid="{6FB1BB06-0707-4900-9F9A-01E9D2CCE244}"/>
    <hyperlink ref="O44" r:id="rId36" xr:uid="{08B92B0A-FB1B-4C57-BB7A-29AC840C4FF5}"/>
    <hyperlink ref="O45" r:id="rId37" xr:uid="{ED3A2FC0-59F3-4646-830A-881C7ED10C5A}"/>
    <hyperlink ref="O46" r:id="rId38" xr:uid="{9AC487A5-0F17-4DF4-9457-D100E4B3FE9B}"/>
    <hyperlink ref="O47" r:id="rId39" xr:uid="{87530205-4AD6-400A-B48D-F308A5C682D6}"/>
    <hyperlink ref="O48" r:id="rId40" xr:uid="{16D85352-95B8-4D2E-A642-D5A58544FBAE}"/>
    <hyperlink ref="O49" r:id="rId41" xr:uid="{8C8DBF98-A9FF-4E7E-A51A-27464D124142}"/>
    <hyperlink ref="O50" r:id="rId42" xr:uid="{D5196AAA-86DA-4596-B22B-633A2F516A7C}"/>
    <hyperlink ref="O51" r:id="rId43" xr:uid="{BA1A1091-907F-4E17-B3D7-3E1C5A110FA9}"/>
    <hyperlink ref="O52" r:id="rId44" xr:uid="{423058CF-8A62-4DE3-B95D-C9CD41B4CD14}"/>
    <hyperlink ref="O53" r:id="rId45" xr:uid="{CA0F827C-F62C-459D-B975-C63E67AC854C}"/>
    <hyperlink ref="O54" r:id="rId46" xr:uid="{AFFCB3B7-02C4-4502-BA5D-1E5105113AEF}"/>
    <hyperlink ref="O55" r:id="rId47" xr:uid="{6D794239-46D5-46CA-8918-C051BC492773}"/>
    <hyperlink ref="O56" r:id="rId48" xr:uid="{FA3FE521-7591-413B-9A21-D365698FA3B9}"/>
    <hyperlink ref="O57" r:id="rId49" xr:uid="{4FFC0D2C-1691-4315-8069-8F311EA51742}"/>
    <hyperlink ref="O58" r:id="rId50" xr:uid="{B3DF6CE8-E5B1-41C3-89D5-774ED365AE74}"/>
    <hyperlink ref="O59" r:id="rId51" xr:uid="{CCED619F-1263-4040-9681-D7D017752ED5}"/>
    <hyperlink ref="O60" r:id="rId52" xr:uid="{ED81B2D7-F1EF-4D13-8AEE-548C1BF7580F}"/>
    <hyperlink ref="O61" r:id="rId53" xr:uid="{04ED1F3F-F7C5-4219-8049-5FC9E0E64EAB}"/>
    <hyperlink ref="O62" r:id="rId54" xr:uid="{23B52F98-6AA8-448F-B8D0-506E20D523D8}"/>
    <hyperlink ref="O63" r:id="rId55" xr:uid="{4C1DDCE7-E7A2-44F0-A21D-A5E286D437B6}"/>
    <hyperlink ref="O64" r:id="rId56" xr:uid="{11D9A5AD-E2B1-4559-B72C-3EEAEA401A11}"/>
    <hyperlink ref="O65" r:id="rId57" xr:uid="{18A03EC5-1F2F-46BC-A5EC-830AE68F64CA}"/>
    <hyperlink ref="O66" r:id="rId58" xr:uid="{8DA5A3F2-A5D5-4B29-8C7F-1E056775E2DF}"/>
    <hyperlink ref="O67" r:id="rId59" xr:uid="{CF8A5B32-7128-473E-AA38-6F023AF35B9B}"/>
    <hyperlink ref="O68" r:id="rId60" xr:uid="{F3B083B0-44CC-4360-86C0-40C68E7FE63E}"/>
    <hyperlink ref="O69" r:id="rId61" xr:uid="{739505A0-B324-4B9D-8124-CAB7E0C88997}"/>
    <hyperlink ref="O70" r:id="rId62" xr:uid="{DBAABC24-8BBE-4AEC-99A7-9A7CA16B21D3}"/>
    <hyperlink ref="O71" r:id="rId63" xr:uid="{44A92089-7C72-483F-8EA8-DF72DDEE23BE}"/>
    <hyperlink ref="O72" r:id="rId64" xr:uid="{794CEACF-D088-4CCD-83F1-21E009362BFD}"/>
    <hyperlink ref="O73" r:id="rId65" xr:uid="{145EDA5A-D99E-44E3-8531-4F9DDE7612C4}"/>
    <hyperlink ref="O74" r:id="rId66" xr:uid="{6D4EFD33-BEE9-43A1-9863-210BA2091FE5}"/>
    <hyperlink ref="O75" r:id="rId67" xr:uid="{FADC7161-27E9-44BD-8762-9DBFCDD3C016}"/>
    <hyperlink ref="O76" r:id="rId68" xr:uid="{C5CB55C6-AFB9-4BAC-BFB2-4CD4C3764A18}"/>
    <hyperlink ref="O77" r:id="rId69" xr:uid="{9C124C2B-A2E0-421F-B4C6-3F2391CA59CB}"/>
    <hyperlink ref="O78" r:id="rId70" xr:uid="{752865A3-1F0E-4E03-9C9E-8B2D4B595634}"/>
    <hyperlink ref="O79" r:id="rId71" xr:uid="{23A3D307-6557-4263-BD2E-E1959ABF93E1}"/>
    <hyperlink ref="O80" r:id="rId72" xr:uid="{D1897B1D-E063-47D9-A75B-F6CF825F5FA5}"/>
    <hyperlink ref="O81" r:id="rId73" xr:uid="{9B3CF607-7DA8-4A89-8B3D-8234933D5355}"/>
    <hyperlink ref="O82" r:id="rId74" xr:uid="{C35F6239-7560-4896-9F80-A9EBAC93268D}"/>
    <hyperlink ref="O83" r:id="rId75" xr:uid="{F24AF6DB-F37E-4B53-A032-5328523D562A}"/>
    <hyperlink ref="O84" r:id="rId76" xr:uid="{6BF21D0B-64A8-492B-A418-F6D4C661E29F}"/>
    <hyperlink ref="O85" r:id="rId77" xr:uid="{3298C029-594F-48F1-AD00-5C1B72550BE4}"/>
    <hyperlink ref="O86" r:id="rId78" xr:uid="{B75BA32E-3A3D-425C-BB43-07DE50F28FD7}"/>
    <hyperlink ref="O87" r:id="rId79" xr:uid="{328E3FAD-35D7-469C-AEFB-731E758DC3A1}"/>
    <hyperlink ref="O88" r:id="rId80" xr:uid="{440FB037-A416-4ADF-9F56-EF9F0C808A1A}"/>
    <hyperlink ref="O89" r:id="rId81" xr:uid="{23B43E4F-38E9-4B49-9D74-DC26EE26924F}"/>
    <hyperlink ref="O90" r:id="rId82" xr:uid="{87C9F5E4-8B69-4168-87F3-077A830E0847}"/>
    <hyperlink ref="O91" r:id="rId83" xr:uid="{C0C7262B-92DC-4B30-AD7F-85DE2B27F85D}"/>
    <hyperlink ref="O92" r:id="rId84" xr:uid="{89E860D2-8BCF-4BC2-BE19-B973F09E45D5}"/>
    <hyperlink ref="O93" r:id="rId85" xr:uid="{F7ED6C83-9829-4228-A5B7-AE33D06E6C17}"/>
    <hyperlink ref="O94" r:id="rId86" xr:uid="{EC39311E-7754-4037-BC89-E80BA6269913}"/>
    <hyperlink ref="O95" r:id="rId87" xr:uid="{A451F7E2-1EEE-412E-99AC-121404BC78FF}"/>
    <hyperlink ref="O96" r:id="rId88" xr:uid="{D9514430-AF67-4979-8D27-2D9EF6CA47D8}"/>
    <hyperlink ref="O97" r:id="rId89" xr:uid="{07383565-FEEC-43BB-8E93-D4EE2B3BA1D3}"/>
    <hyperlink ref="O98" r:id="rId90" xr:uid="{69540343-FF87-4B10-AFFA-E51BBEE15957}"/>
    <hyperlink ref="O99" r:id="rId91" xr:uid="{3AC0FB56-48A4-42C3-97BE-7F3422ABB905}"/>
    <hyperlink ref="O100" r:id="rId92" xr:uid="{2267172D-9DC5-4FCB-9945-1C272581C850}"/>
    <hyperlink ref="O101" r:id="rId93" xr:uid="{01FBD2E4-A67C-4D28-8AC7-A13D1D654F52}"/>
    <hyperlink ref="O102" r:id="rId94" xr:uid="{494A4438-E2B3-4E5A-BBD5-4FE178933CE3}"/>
    <hyperlink ref="O103" r:id="rId95" xr:uid="{8E303678-B4A3-48C3-A569-767A4145DF26}"/>
    <hyperlink ref="O104" r:id="rId96" xr:uid="{B1D99EC4-32B5-4F25-93B1-3D8C400A2E0F}"/>
    <hyperlink ref="O105" r:id="rId97" xr:uid="{1CE3A925-BFD1-47E4-BD0A-A06C735B97BD}"/>
    <hyperlink ref="O106" r:id="rId98" xr:uid="{E3A66491-EEF4-439C-BE0B-B04EC7C4296D}"/>
    <hyperlink ref="O107" r:id="rId99" xr:uid="{4A1D168E-41FB-4B30-967A-629CA75B8BBC}"/>
    <hyperlink ref="O108" r:id="rId100" xr:uid="{02C981F1-AFC9-41A3-BADF-87B8D48E4C87}"/>
    <hyperlink ref="O109" r:id="rId101" xr:uid="{37D3C7B5-660B-4684-A1BE-4B4967BC85B3}"/>
    <hyperlink ref="O110" r:id="rId102" xr:uid="{E9BA45D4-93B7-4593-9161-665E9A5F4EA6}"/>
    <hyperlink ref="O111" r:id="rId103" xr:uid="{706404CA-730E-46E4-8BDE-98CFAD02AA17}"/>
    <hyperlink ref="O112" r:id="rId104" xr:uid="{DBAE8A14-163E-415E-8674-97C9D13A35CE}"/>
    <hyperlink ref="O113" r:id="rId105" xr:uid="{91EF7FD7-18E8-46D2-8B5B-88C91B81260E}"/>
    <hyperlink ref="O114" r:id="rId106" xr:uid="{D9162FBD-7D27-419D-9F19-814CEB7EB7DD}"/>
    <hyperlink ref="O115" r:id="rId107" xr:uid="{8DFFF2ED-DB42-45CB-A607-9AFF82A28D68}"/>
    <hyperlink ref="O116" r:id="rId108" xr:uid="{FEB639B5-4252-4CD0-8119-2A424A6BAB6C}"/>
    <hyperlink ref="O117" r:id="rId109" xr:uid="{FF78D695-5690-47EB-8555-A6DD4BBBB95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CEAVI_1 CDMX</cp:lastModifiedBy>
  <dcterms:created xsi:type="dcterms:W3CDTF">2024-04-18T20:34:44Z</dcterms:created>
  <dcterms:modified xsi:type="dcterms:W3CDTF">2025-01-16T00:28:42Z</dcterms:modified>
</cp:coreProperties>
</file>