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EJERCICIO 2025\REPORTES VARIOS\TRANSPARENCIA\2 TRIMESTRE 2025\Art 123 F II d) trim\web COMISA\"/>
    </mc:Choice>
  </mc:AlternateContent>
  <bookViews>
    <workbookView xWindow="-105" yWindow="-105" windowWidth="23250" windowHeight="12450"/>
  </bookViews>
  <sheets>
    <sheet name="Reporte de Formatos" sheetId="1" r:id="rId1"/>
  </sheets>
  <definedNames>
    <definedName name="_xlnm.Print_Area" localSheetId="0">'Reporte de Formatos'!$A$1:$I$14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14" i="1"/>
  <c r="C14" i="1"/>
  <c r="D13" i="1"/>
  <c r="C13" i="1"/>
  <c r="D12" i="1"/>
  <c r="C12" i="1"/>
  <c r="D11" i="1"/>
  <c r="C11" i="1"/>
  <c r="D10" i="1"/>
  <c r="C10" i="1"/>
  <c r="D9" i="1"/>
  <c r="C9" i="1"/>
  <c r="C8" i="1"/>
</calcChain>
</file>

<file path=xl/sharedStrings.xml><?xml version="1.0" encoding="utf-8"?>
<sst xmlns="http://schemas.openxmlformats.org/spreadsheetml/2006/main" count="64" uniqueCount="50">
  <si>
    <t>51768</t>
  </si>
  <si>
    <t>TÍTULO</t>
  </si>
  <si>
    <t>NOMBRE CORTO</t>
  </si>
  <si>
    <t>Índicadores de Gestión</t>
  </si>
  <si>
    <t>A123Fr02D_Índicadores-de-Gestión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</si>
  <si>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</si>
  <si>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</si>
  <si>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</si>
  <si>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</si>
  <si>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</si>
  <si>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</si>
  <si>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</si>
  <si>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</si>
  <si>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</si>
  <si>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</si>
  <si>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</si>
  <si>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</si>
  <si>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</si>
  <si>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</si>
  <si>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</si>
  <si>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</si>
  <si>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</si>
  <si>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</si>
  <si>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</si>
  <si>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</si>
  <si>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</si>
  <si>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</si>
  <si>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</si>
  <si>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</si>
  <si>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</si>
  <si>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E077_SERVICIOS DE IMPRENTA DE LA CIUDAD DE MÉXICO</t>
  </si>
  <si>
    <t>N001_CUMPLIMIENTO DE LOS PROGRAMAS DE PROTECCIÓN CIVIL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</si>
  <si>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</si>
  <si>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No se programaron simulacros durante el primer trimestre del ejercicio.</t>
  </si>
  <si>
    <t>No se programaron reuniones informativas sobre acciones a seguir en simulacros durante el primer trimestre del ejercicio.</t>
  </si>
  <si>
    <t>Coordinación de Comercialización y Abastecimientos y Coordinación Operativa</t>
  </si>
  <si>
    <t>Subjefe de Vigilancia</t>
  </si>
  <si>
    <t>(Número de impresiones producidas/Número de impresiones producidas programadas)*100</t>
  </si>
  <si>
    <t>(Número de impresiones comercializadas realizadas/Número de impresiones comercializadas programadas)*100</t>
  </si>
  <si>
    <t>(Número de contratos formalizados/Número de contratos programados)*100</t>
  </si>
  <si>
    <t>((Número de capacitaciones al personal realizados)/(Número de capacitaciones al persona programados))*100</t>
  </si>
  <si>
    <t>((Total de actividades de difusión  y promoción realizadas)/( Total de actividades de difusión y promoción  programadas))*100</t>
  </si>
  <si>
    <t>((Número de simulacros realizados)/(Número de simulacros programados))*100</t>
  </si>
  <si>
    <t>((Número de reuniones realizadas)/(Número de reuniones programadas))*100</t>
  </si>
  <si>
    <t>Se realizaron 4 cursos, denominados "Sistema Nacional de Protección Civil",  "El Enfoque de Inclusión en los Planes de Protección Civil", "Riesgo por Inestabilidad de Laderas", y "Medidas Preventivas en Caso de Sismo" lo que representa un avance del 21 por ciento de los 19 programados en el presente ejercicio fiscal, en los cuales se capacitaron 46 personas de Corporación Mexicana de Impresión, S.A. de C.V., contando con 48 constancias.</t>
  </si>
  <si>
    <t>Se realizaron 4  actividades de difusión y promoción de programas de capacitación, lo que representa un avance del 30 por ciento de los 10 programados en el presente ejercicio fiscal.</t>
  </si>
  <si>
    <t xml:space="preserve"> </t>
  </si>
  <si>
    <t>Se realizaron 20,585,761 impresiones, lo que representa un avance del 47 por ciento de los  43,627,482 programados en el presente ejercicio fiscal,  consistentes en offset, formas continuas y hologramas, con la finalidad de eficientar los gastos administrativo. Debido a que los requerimientos de impresión como son actas de nacimiento, hologramas de verificación, boletas prediales y de agua, entre otros,   solicitados por las Dependencias de Órganos de Gobierno y Entidades de la Ciudad México fue mayor a lo programado. Por lo que se supero la meta para el segundo trimestre del ejercicio.</t>
  </si>
  <si>
    <t xml:space="preserve">Se realizarón 7,589,200 impresiones, lo que representa un avance del 26 por ciento de los , 28,694,974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  </t>
  </si>
  <si>
    <t>Se realizaron 104  contratos con clientes, lo que representa un avance del 42 por ciento de los 245 programados en el presente ejercicio fiscal. Debido a que los requerimientos de servicios de impresión e impresos para comercialización solicitados por las Dependencias de Órganos de Gobierno y Entidades de la Ciudad México, por lo que se realizaron más contratos con clientes para la producción y comercialización, superando la meta programada para el segundo trimestre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</si>
</sst>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0" fillId="0" borderId="0" xfId="0"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topLeftCell="A3" zoomScale="55" zoomScaleNormal="55" workbookViewId="0">
      <selection activeCell="C8" sqref="C8"/>
    </sheetView>
  </sheetViews>
  <sheetFormatPr baseColWidth="10" defaultColWidth="8.85546875" defaultRowHeight="15" x14ac:dyDescent="0.25"/>
  <cols>
    <col min="1" max="1" width="28.28515625" bestFit="1" customWidth="1"/>
    <col min="2" max="2" width="57.28515625" customWidth="1"/>
    <col min="3" max="3" width="21.7109375" bestFit="1" customWidth="1"/>
    <col min="4" max="4" width="17.28515625" bestFit="1" customWidth="1"/>
    <col min="5" max="5" width="51.28515625" customWidth="1"/>
    <col min="6" max="6" width="23.7109375" customWidth="1"/>
    <col min="7" max="7" width="17.5703125" bestFit="1" customWidth="1"/>
    <col min="8" max="8" width="20.140625" bestFit="1" customWidth="1"/>
    <col min="9" max="9" width="46" customWidth="1"/>
  </cols>
  <sheetData>
    <row r="1" spans="1:9" hidden="1" x14ac:dyDescent="0.25">
      <c r="A1" t="s">
        <v>0</v>
      </c>
    </row>
    <row r="2" spans="1:9" x14ac:dyDescent="0.25">
      <c r="A2" s="12" t="s">
        <v>1</v>
      </c>
      <c r="B2" s="13"/>
      <c r="C2" s="13"/>
      <c r="D2" s="12" t="s">
        <v>2</v>
      </c>
      <c r="E2" s="13"/>
      <c r="F2" s="13"/>
      <c r="G2" s="12" t="s">
        <v>46</v>
      </c>
      <c r="H2" s="13"/>
      <c r="I2" s="13"/>
    </row>
    <row r="3" spans="1:9" x14ac:dyDescent="0.25">
      <c r="A3" s="14" t="s">
        <v>3</v>
      </c>
      <c r="B3" s="13"/>
      <c r="C3" s="13"/>
      <c r="D3" s="14" t="s">
        <v>4</v>
      </c>
      <c r="E3" s="13"/>
      <c r="F3" s="13"/>
      <c r="G3" s="14" t="s">
        <v>5</v>
      </c>
      <c r="H3" s="13"/>
      <c r="I3" s="13"/>
    </row>
    <row r="4" spans="1:9" hidden="1" x14ac:dyDescent="0.25">
      <c r="A4" t="s">
        <v>6</v>
      </c>
      <c r="B4" t="s">
        <v>7</v>
      </c>
      <c r="C4" t="s">
        <v>7</v>
      </c>
      <c r="D4" t="s">
        <v>7</v>
      </c>
      <c r="E4" t="s">
        <v>7</v>
      </c>
      <c r="F4" t="s">
        <v>6</v>
      </c>
      <c r="G4" t="s">
        <v>8</v>
      </c>
      <c r="H4" t="s">
        <v>9</v>
      </c>
      <c r="I4" t="s">
        <v>10</v>
      </c>
    </row>
    <row r="5" spans="1:9" hidden="1" x14ac:dyDescent="0.25">
      <c r="A5" t="s">
        <v>11</v>
      </c>
      <c r="B5" t="s">
        <v>12</v>
      </c>
      <c r="C5" t="s">
        <v>13</v>
      </c>
      <c r="D5" t="s">
        <v>14</v>
      </c>
      <c r="E5" t="s">
        <v>15</v>
      </c>
      <c r="F5" t="s">
        <v>16</v>
      </c>
      <c r="G5" t="s">
        <v>17</v>
      </c>
      <c r="H5" t="s">
        <v>18</v>
      </c>
      <c r="I5" t="s">
        <v>19</v>
      </c>
    </row>
    <row r="6" spans="1:9" x14ac:dyDescent="0.25">
      <c r="A6" s="12" t="s">
        <v>20</v>
      </c>
      <c r="B6" s="13"/>
      <c r="C6" s="13"/>
      <c r="D6" s="13"/>
      <c r="E6" s="13"/>
      <c r="F6" s="13"/>
      <c r="G6" s="13"/>
      <c r="H6" s="13"/>
      <c r="I6" s="13"/>
    </row>
    <row r="7" spans="1:9" s="3" customFormat="1" ht="25.5" x14ac:dyDescent="0.25">
      <c r="A7" s="2" t="s">
        <v>21</v>
      </c>
      <c r="B7" s="2" t="s">
        <v>22</v>
      </c>
      <c r="C7" s="2" t="s">
        <v>23</v>
      </c>
      <c r="D7" s="2" t="s">
        <v>24</v>
      </c>
      <c r="E7" s="2" t="s">
        <v>25</v>
      </c>
      <c r="F7" s="2" t="s">
        <v>26</v>
      </c>
      <c r="G7" s="2" t="s">
        <v>27</v>
      </c>
      <c r="H7" s="2" t="s">
        <v>28</v>
      </c>
      <c r="I7" s="2" t="s">
        <v>29</v>
      </c>
    </row>
    <row r="8" spans="1:9" ht="198" customHeight="1" x14ac:dyDescent="0.25">
      <c r="A8" s="1" t="s">
        <v>30</v>
      </c>
      <c r="B8" s="1" t="s">
        <v>37</v>
      </c>
      <c r="C8" s="4">
        <f>SUM(10247615/9929678)</f>
        <v>1.0320188630487312</v>
      </c>
      <c r="D8" s="4">
        <f>SUM(10338146/43627482)</f>
        <v>0.23696407690913723</v>
      </c>
      <c r="E8" s="6" t="s">
        <v>47</v>
      </c>
      <c r="F8" s="9" t="s">
        <v>35</v>
      </c>
      <c r="G8" s="15">
        <v>45855</v>
      </c>
      <c r="H8" s="15">
        <v>45855</v>
      </c>
      <c r="I8" s="10" t="s">
        <v>32</v>
      </c>
    </row>
    <row r="9" spans="1:9" ht="168" customHeight="1" x14ac:dyDescent="0.25">
      <c r="A9" s="1" t="s">
        <v>30</v>
      </c>
      <c r="B9" s="1" t="s">
        <v>38</v>
      </c>
      <c r="C9" s="4">
        <f>SUM(714617/1279903)</f>
        <v>0.55833684271386186</v>
      </c>
      <c r="D9" s="4">
        <f>SUM(7589200/28694974)</f>
        <v>0.26447837171763949</v>
      </c>
      <c r="E9" s="7" t="s">
        <v>48</v>
      </c>
      <c r="F9" s="9" t="s">
        <v>35</v>
      </c>
      <c r="G9" s="15">
        <v>45855</v>
      </c>
      <c r="H9" s="15">
        <v>45855</v>
      </c>
      <c r="I9" s="11"/>
    </row>
    <row r="10" spans="1:9" ht="176.25" customHeight="1" x14ac:dyDescent="0.25">
      <c r="A10" s="1" t="s">
        <v>30</v>
      </c>
      <c r="B10" s="1" t="s">
        <v>39</v>
      </c>
      <c r="C10" s="4">
        <f>SUM(31/61)</f>
        <v>0.50819672131147542</v>
      </c>
      <c r="D10" s="4">
        <f>SUM(104/245)</f>
        <v>0.42448979591836733</v>
      </c>
      <c r="E10" s="7" t="s">
        <v>49</v>
      </c>
      <c r="F10" s="9" t="s">
        <v>35</v>
      </c>
      <c r="G10" s="15">
        <v>45855</v>
      </c>
      <c r="H10" s="15">
        <v>45855</v>
      </c>
      <c r="I10" s="11"/>
    </row>
    <row r="11" spans="1:9" ht="147" customHeight="1" x14ac:dyDescent="0.25">
      <c r="A11" s="1" t="s">
        <v>31</v>
      </c>
      <c r="B11" s="1" t="s">
        <v>40</v>
      </c>
      <c r="C11" s="5">
        <f>SUM(11/3)</f>
        <v>3.6666666666666665</v>
      </c>
      <c r="D11" s="5">
        <f>SUM(14/19)</f>
        <v>0.73684210526315785</v>
      </c>
      <c r="E11" s="8" t="s">
        <v>44</v>
      </c>
      <c r="F11" s="9" t="s">
        <v>36</v>
      </c>
      <c r="G11" s="15">
        <v>45855</v>
      </c>
      <c r="H11" s="15">
        <v>45855</v>
      </c>
      <c r="I11" s="11"/>
    </row>
    <row r="12" spans="1:9" ht="69.599999999999994" customHeight="1" x14ac:dyDescent="0.25">
      <c r="A12" s="1" t="s">
        <v>31</v>
      </c>
      <c r="B12" s="1" t="s">
        <v>41</v>
      </c>
      <c r="C12" s="5">
        <f>SUM(2/10)</f>
        <v>0.2</v>
      </c>
      <c r="D12" s="5">
        <f>SUM(6/10)</f>
        <v>0.6</v>
      </c>
      <c r="E12" s="8" t="s">
        <v>45</v>
      </c>
      <c r="F12" s="9" t="s">
        <v>36</v>
      </c>
      <c r="G12" s="15">
        <v>45855</v>
      </c>
      <c r="H12" s="15">
        <v>45855</v>
      </c>
      <c r="I12" s="11"/>
    </row>
    <row r="13" spans="1:9" ht="50.85" customHeight="1" x14ac:dyDescent="0.25">
      <c r="A13" s="1" t="s">
        <v>31</v>
      </c>
      <c r="B13" s="1" t="s">
        <v>42</v>
      </c>
      <c r="C13" s="5">
        <f>SUM(1/1)</f>
        <v>1</v>
      </c>
      <c r="D13" s="5">
        <f>SUM(1/2)</f>
        <v>0.5</v>
      </c>
      <c r="E13" s="8" t="s">
        <v>33</v>
      </c>
      <c r="F13" s="9" t="s">
        <v>36</v>
      </c>
      <c r="G13" s="15">
        <v>45855</v>
      </c>
      <c r="H13" s="15">
        <v>45855</v>
      </c>
      <c r="I13" s="11"/>
    </row>
    <row r="14" spans="1:9" ht="58.9" customHeight="1" x14ac:dyDescent="0.25">
      <c r="A14" s="1" t="s">
        <v>31</v>
      </c>
      <c r="B14" s="1" t="s">
        <v>43</v>
      </c>
      <c r="C14" s="5">
        <f>SUM(1/1)</f>
        <v>1</v>
      </c>
      <c r="D14" s="5">
        <f>SUM(1/2)</f>
        <v>0.5</v>
      </c>
      <c r="E14" s="8" t="s">
        <v>34</v>
      </c>
      <c r="F14" s="9" t="s">
        <v>36</v>
      </c>
      <c r="G14" s="15">
        <v>45855</v>
      </c>
      <c r="H14" s="15">
        <v>45855</v>
      </c>
      <c r="I14" s="11"/>
    </row>
  </sheetData>
  <mergeCells count="8">
    <mergeCell ref="I8:I14"/>
    <mergeCell ref="A6:I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2024-04-24T18:53:52Z</cp:lastPrinted>
  <dcterms:created xsi:type="dcterms:W3CDTF">2024-04-18T19:43:59Z</dcterms:created>
  <dcterms:modified xsi:type="dcterms:W3CDTF">2025-07-19T22:54:06Z</dcterms:modified>
</cp:coreProperties>
</file>