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segundo trimestre spot 2025 FINAL\"/>
    </mc:Choice>
  </mc:AlternateContent>
  <xr:revisionPtr revIDLastSave="0" documentId="13_ncr:1_{CB96FD72-DB4E-4631-AF2D-DC2A7CA75BAE}" xr6:coauthVersionLast="47" xr6:coauthVersionMax="47" xr10:uidLastSave="{00000000-0000-0000-0000-000000000000}"/>
  <bookViews>
    <workbookView xWindow="-113" yWindow="-113" windowWidth="24267" windowHeight="13023" tabRatio="918" firstSheet="2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externalReferences>
    <externalReference r:id="rId15"/>
  </externalReference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13">[1]Hidden_3!$A$1:$A$2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4" i="1" l="1"/>
  <c r="AW13" i="1"/>
  <c r="AW12" i="1"/>
  <c r="AW11" i="1"/>
  <c r="AW9" i="1"/>
  <c r="AW10" i="1"/>
  <c r="AW8" i="1"/>
  <c r="AQ9" i="1"/>
  <c r="AO9" i="1"/>
</calcChain>
</file>

<file path=xl/sharedStrings.xml><?xml version="1.0" encoding="utf-8"?>
<sst xmlns="http://schemas.openxmlformats.org/spreadsheetml/2006/main" count="742" uniqueCount="431">
  <si>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</si>
  <si>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</si>
  <si>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</si>
  <si>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</si>
  <si>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</si>
  <si>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</si>
  <si>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</si>
  <si>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</si>
  <si>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</si>
  <si>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</si>
  <si>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</si>
  <si>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</si>
  <si>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</si>
  <si>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</si>
  <si>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</si>
  <si>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</si>
  <si>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</si>
  <si>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</si>
  <si>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</si>
  <si>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</si>
  <si>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</si>
  <si>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</si>
  <si>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</si>
  <si>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</si>
  <si>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</si>
  <si>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</si>
  <si>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</si>
  <si>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</si>
  <si>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</si>
  <si>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</si>
  <si>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</si>
  <si>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</si>
  <si>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</si>
  <si>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</si>
  <si>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</si>
  <si>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</si>
  <si>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</si>
  <si>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</si>
  <si>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</si>
  <si>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</si>
  <si>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</si>
  <si>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</si>
  <si>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</si>
  <si>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</si>
  <si>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</si>
  <si>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</si>
  <si>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</si>
  <si>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</si>
  <si>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</si>
  <si>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</si>
  <si>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</si>
  <si>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</si>
  <si>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</si>
  <si>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</si>
  <si>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</si>
  <si>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</si>
  <si>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</si>
  <si>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</si>
  <si>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</si>
  <si>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</si>
  <si>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</si>
  <si>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</si>
  <si>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</si>
  <si>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</si>
  <si>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</si>
  <si>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</si>
  <si>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</si>
  <si>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</si>
  <si>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</si>
  <si>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</si>
  <si>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</si>
  <si>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</si>
  <si>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</si>
  <si>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</si>
  <si>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</si>
  <si>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</si>
  <si>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</si>
  <si>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</si>
  <si>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</si>
  <si>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</si>
  <si>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</si>
  <si>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</si>
  <si>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</si>
  <si>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</si>
  <si>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</si>
  <si>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</si>
  <si>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</si>
  <si>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</si>
  <si>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</si>
  <si>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</si>
  <si>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</si>
  <si>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</si>
  <si>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</si>
  <si>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</si>
  <si>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</si>
  <si>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</si>
  <si>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</si>
  <si>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</si>
  <si>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</si>
  <si>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</si>
  <si>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</si>
  <si>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</si>
  <si>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</si>
  <si>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</si>
  <si>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</si>
  <si>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</si>
  <si>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</si>
  <si>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</si>
  <si>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</si>
  <si>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</si>
  <si>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</si>
  <si>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</si>
  <si>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</si>
  <si>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</si>
  <si>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</si>
  <si>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</si>
  <si>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</si>
  <si>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</si>
  <si>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</si>
  <si>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</si>
  <si>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</si>
  <si>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</si>
  <si>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</si>
  <si>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</si>
  <si>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</si>
  <si>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</si>
  <si>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</si>
  <si>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</si>
  <si>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</si>
  <si>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</si>
  <si>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</si>
  <si>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</si>
  <si>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</si>
  <si>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</si>
  <si>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</si>
  <si>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</si>
  <si>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</si>
  <si>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</si>
  <si>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</si>
  <si>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</si>
  <si>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</si>
  <si>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</si>
  <si>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</si>
  <si>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</si>
  <si>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</si>
  <si>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</si>
  <si>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</si>
  <si>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</si>
  <si>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</si>
  <si>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</si>
  <si>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</si>
  <si>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</si>
  <si>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</si>
  <si>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</si>
  <si>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</si>
  <si>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</si>
  <si>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</si>
  <si>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</si>
  <si>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</si>
  <si>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</si>
  <si>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</si>
  <si>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</si>
  <si>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</si>
  <si>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</si>
  <si>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</si>
  <si>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</si>
  <si>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</si>
  <si>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</si>
  <si>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</si>
  <si>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</si>
  <si>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</si>
  <si>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</si>
  <si>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</si>
  <si>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</si>
  <si>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</si>
  <si>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</si>
  <si>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</si>
  <si>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</si>
  <si>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</si>
  <si>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</si>
  <si>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</si>
  <si>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</si>
  <si>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</si>
  <si>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</si>
  <si>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</si>
  <si>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</si>
  <si>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</si>
  <si>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</si>
  <si>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</si>
  <si>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</si>
  <si>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</si>
  <si>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</si>
  <si>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</si>
  <si>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</si>
  <si>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</si>
  <si>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</si>
  <si>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</si>
  <si>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</si>
  <si>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</si>
  <si>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</si>
  <si>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</si>
  <si>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</si>
  <si>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</si>
  <si>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</si>
  <si>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</si>
  <si>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</si>
  <si>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</si>
  <si>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</si>
  <si>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</si>
  <si>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</si>
  <si>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</si>
  <si>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</si>
  <si>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</si>
  <si>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</si>
  <si>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</si>
  <si>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</si>
  <si>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</si>
  <si>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</si>
  <si>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</si>
  <si>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</si>
  <si>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</si>
  <si>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</si>
  <si>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</si>
  <si>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</si>
  <si>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</si>
  <si>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</si>
  <si>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</si>
  <si>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</si>
  <si>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</si>
  <si>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</si>
  <si>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</si>
  <si>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</si>
  <si>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</si>
  <si>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</si>
  <si>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</si>
  <si>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</si>
  <si>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</si>
  <si>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</si>
  <si>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</si>
  <si>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</si>
  <si>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</si>
  <si>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</si>
  <si>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</si>
  <si>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</si>
  <si>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</si>
  <si>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</si>
  <si>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</si>
  <si>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</si>
  <si>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</si>
  <si>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</si>
  <si>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</si>
  <si>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</si>
  <si>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</si>
  <si>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</si>
  <si>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</si>
  <si>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</si>
  <si>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</si>
  <si>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</si>
  <si>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</si>
  <si>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</si>
  <si>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</si>
  <si>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</si>
  <si>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</si>
  <si>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</si>
  <si>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</si>
  <si>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</si>
  <si>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</si>
  <si>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</si>
  <si>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</si>
  <si>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</si>
  <si>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</si>
  <si>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</si>
  <si>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</si>
  <si>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</si>
  <si>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</si>
  <si>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</si>
  <si>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</si>
  <si>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</si>
  <si>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</si>
  <si>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</si>
  <si>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</si>
  <si>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</si>
  <si>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</si>
  <si>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</si>
  <si>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</si>
  <si>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</si>
  <si>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</si>
  <si>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</si>
  <si>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</si>
  <si>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</si>
  <si>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</si>
  <si>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</si>
  <si>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</si>
  <si>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00001</t>
  </si>
  <si>
    <t>00002</t>
  </si>
  <si>
    <t>DIRECCION DE ADMINISTRACION Y FINANZAS</t>
  </si>
  <si>
    <t>NACIONAL</t>
  </si>
  <si>
    <t>TRANSFERENCIA ELECTRONICA</t>
  </si>
  <si>
    <t>ESTATALES</t>
  </si>
  <si>
    <t>RECURSOS FISCALES</t>
  </si>
  <si>
    <t>SUBDIRECCION DE RECURSOS MATERIALES, ABASTECIMIENTO Y SERVICIOS</t>
  </si>
  <si>
    <t>LOS CAMPOS EN BLANCO NO SON APLICABLES</t>
  </si>
  <si>
    <t xml:space="preserve">CDMX </t>
  </si>
  <si>
    <t>00003</t>
  </si>
  <si>
    <t xml:space="preserve">DIRECCIONES  OPERATIVAS 1 Y 2 </t>
  </si>
  <si>
    <t>REVISION Y ACEPTACION DE QUIEN RECIBE EL BIEN</t>
  </si>
  <si>
    <t xml:space="preserve">ESTADO DE MEXICO </t>
  </si>
  <si>
    <t xml:space="preserve">IZTAPALAPA </t>
  </si>
  <si>
    <t>HCBCDMX/014/2025</t>
  </si>
  <si>
    <t>HCBCDMX/019/2025</t>
  </si>
  <si>
    <t>HCBCDMX/020/2025</t>
  </si>
  <si>
    <t>CP/HCBCDMX/001/2025</t>
  </si>
  <si>
    <t>CP/HCBCDMX/007/2025</t>
  </si>
  <si>
    <t>CP/HCBCDMX/008/2025</t>
  </si>
  <si>
    <t>CP/HCBCDMX/009/2025</t>
  </si>
  <si>
    <t>26, 27 INCISO C), 28 PRIMER PÁRRAFO, 52, 55 Y 63 DE LA LEY DE ADQUISICIONES PARA EL DISTRITO FEDERAL.</t>
  </si>
  <si>
    <t>26, 27 INCISO C), 28, 52 y 55 DE LA LEY DE ADQUISICIONES PARA EL DISTRITO FEDERAL</t>
  </si>
  <si>
    <t>26, 27 INCISO C), 28, 52 Y 55, DE LA LEY DE ADQUISICIONES PARA EL DISTRITO FEDERAL</t>
  </si>
  <si>
    <t>26, 27 INCISO C), 52 Y 55, DE LA LEY DE ADQUISICIONES PARA EL DISTRITO FEDERAL</t>
  </si>
  <si>
    <t xml:space="preserve">ADQUISICION DE UNIFORMES PARA LABANDA DE GUERRA  Y OTROS DISTINTIVOS </t>
  </si>
  <si>
    <t xml:space="preserve">SERVICIO DE VERIFICACION A LOS VEHICULOS </t>
  </si>
  <si>
    <t xml:space="preserve">ADQUISICION DE BATERIAS ESTANDAR </t>
  </si>
  <si>
    <t xml:space="preserve">ADQUISICION DE INSTRUMENTOS DE BANDA DE GUERRA </t>
  </si>
  <si>
    <t xml:space="preserve">MARIANA </t>
  </si>
  <si>
    <t>RODRIGUEZ</t>
  </si>
  <si>
    <t xml:space="preserve">FLORES </t>
  </si>
  <si>
    <t xml:space="preserve">JOMTEL TELECOMUNICACIONES, S.A DE C.V. </t>
  </si>
  <si>
    <t>JTE980210IT8</t>
  </si>
  <si>
    <t xml:space="preserve">ALLAN </t>
  </si>
  <si>
    <t xml:space="preserve">MENDOZA </t>
  </si>
  <si>
    <t>DAWE</t>
  </si>
  <si>
    <t>EQUIPOS DE SEGURIDAD INCENDIES, S.A DE C.V.</t>
  </si>
  <si>
    <t>ESI171049A9</t>
  </si>
  <si>
    <t>MAGALI</t>
  </si>
  <si>
    <t xml:space="preserve">MORALES </t>
  </si>
  <si>
    <t xml:space="preserve">ABC UNIFORMES S.A DE C.V </t>
  </si>
  <si>
    <t>AUN990119MYA</t>
  </si>
  <si>
    <t xml:space="preserve">MARIA GUADALUPE </t>
  </si>
  <si>
    <t xml:space="preserve">GONZALEZ </t>
  </si>
  <si>
    <t xml:space="preserve">APALE </t>
  </si>
  <si>
    <t xml:space="preserve">APALE COMERCIALIZADORA  Y DISTRIBUIDORA  DE PRODUCTOS, S DE RL DE C.V </t>
  </si>
  <si>
    <t>ACD2308152J1</t>
  </si>
  <si>
    <t xml:space="preserve">CARLOS JAVIER </t>
  </si>
  <si>
    <t xml:space="preserve">MARES </t>
  </si>
  <si>
    <t xml:space="preserve">ZARATE </t>
  </si>
  <si>
    <t xml:space="preserve">CARLOS JAVIER MARES ZARATE </t>
  </si>
  <si>
    <t>MAZC8308221SA</t>
  </si>
  <si>
    <t xml:space="preserve">BRANDON BENITES </t>
  </si>
  <si>
    <t xml:space="preserve">RAMIREZ </t>
  </si>
  <si>
    <t xml:space="preserve">DISTRIBUIDORA   Y SERVICIO WOO </t>
  </si>
  <si>
    <t>RAGB960705SE2</t>
  </si>
  <si>
    <t xml:space="preserve">GUITIERREZ </t>
  </si>
  <si>
    <t xml:space="preserve">MANUEL ALEJANDRO </t>
  </si>
  <si>
    <t xml:space="preserve">ALVAREZ </t>
  </si>
  <si>
    <t xml:space="preserve">MANUEL ALEJANDRO ALVAREZ GONZALEZ  </t>
  </si>
  <si>
    <t>AAGM770521HY5</t>
  </si>
  <si>
    <t xml:space="preserve">DISTRIBUIDORA MIVEP S.A DE C.V </t>
  </si>
  <si>
    <t>DMI150303U79</t>
  </si>
  <si>
    <t xml:space="preserve">RAFAEL </t>
  </si>
  <si>
    <t xml:space="preserve">PARRA </t>
  </si>
  <si>
    <t xml:space="preserve">VERA </t>
  </si>
  <si>
    <t xml:space="preserve">GRUPO MAFEREFUN S.A DE C.V </t>
  </si>
  <si>
    <t>GMA1905224J5</t>
  </si>
  <si>
    <t xml:space="preserve">MARIA IVONNE </t>
  </si>
  <si>
    <t xml:space="preserve">SOTERO </t>
  </si>
  <si>
    <t xml:space="preserve">CAMACHO </t>
  </si>
  <si>
    <t>00004</t>
  </si>
  <si>
    <t xml:space="preserve">GABRIELA </t>
  </si>
  <si>
    <t xml:space="preserve">DIAZ </t>
  </si>
  <si>
    <t xml:space="preserve">ARELLANO </t>
  </si>
  <si>
    <t xml:space="preserve">GABRIELA DIAZ ARELLANO </t>
  </si>
  <si>
    <t>DIAG8808175W4</t>
  </si>
  <si>
    <t>JORGE A</t>
  </si>
  <si>
    <t xml:space="preserve">MONROY </t>
  </si>
  <si>
    <t xml:space="preserve">DE LA TORRE </t>
  </si>
  <si>
    <t xml:space="preserve">FIRE EQUIPMENT DE MEXICO S.A DE C.V </t>
  </si>
  <si>
    <t>FEM7906285D9</t>
  </si>
  <si>
    <t>00005</t>
  </si>
  <si>
    <t>00006</t>
  </si>
  <si>
    <t>00007</t>
  </si>
  <si>
    <t>APALE COMERCIALIZADORA Y DISTRIBUIDORA DE PRODUCTOS", S de R.L. de C.V.</t>
  </si>
  <si>
    <t>XINATLA</t>
  </si>
  <si>
    <t>MZ 1</t>
  </si>
  <si>
    <t>LT 28</t>
  </si>
  <si>
    <t xml:space="preserve">SARAPEROS </t>
  </si>
  <si>
    <t>MUNICIPIO DE CHIMALHUACAN</t>
  </si>
  <si>
    <t>15</t>
  </si>
  <si>
    <t xml:space="preserve">DIRECCIONES  OPERATIVAS 1 </t>
  </si>
  <si>
    <t>ADQUSICION DE UNIFORME PARA LA BANDA DE GUERRA Y OTROS DISTINTOS</t>
  </si>
  <si>
    <t xml:space="preserve">SI </t>
  </si>
  <si>
    <t>https://transparencia.cdmx.gob.mx/storage/app/uploads/public/686/c35/671/686c35671ddd1158448472.pdf</t>
  </si>
  <si>
    <t xml:space="preserve">Hombre </t>
  </si>
  <si>
    <t>BRAGA</t>
  </si>
  <si>
    <t>SAN ANDRES TETEPILCO</t>
  </si>
  <si>
    <t>https://transparencia.cdmx.gob.mx/storage/app/uploads/public/686/c41/2d4/686c412d43038580522642.pdf</t>
  </si>
  <si>
    <t>JUDITH</t>
  </si>
  <si>
    <t xml:space="preserve">FERNANDEZ </t>
  </si>
  <si>
    <t xml:space="preserve">PONIETE 122 </t>
  </si>
  <si>
    <t>COLTONGO</t>
  </si>
  <si>
    <t xml:space="preserve">AZCAPOTZALCO </t>
  </si>
  <si>
    <t>https://transparencia.cdmx.gob.mx/storage/app/uploads/public/686/c41/6c5/686c416c52bce975345929.pdf</t>
  </si>
  <si>
    <t xml:space="preserve">RODRIGUEZ </t>
  </si>
  <si>
    <t>JOMTEL TELECOMUNICACIONES S.A DE C.V.</t>
  </si>
  <si>
    <t>JTE98021DIT8</t>
  </si>
  <si>
    <t xml:space="preserve">LAURELES </t>
  </si>
  <si>
    <t xml:space="preserve">JARDINES DE ATIZAPAN </t>
  </si>
  <si>
    <t xml:space="preserve">ATIZAPAN DE ZARAGOZA </t>
  </si>
  <si>
    <t xml:space="preserve">DIRECCION TECNICA </t>
  </si>
  <si>
    <t>https://transparencia.cdmx.gob.mx/storage/app/uploads/public/686/c46/2e7/686c462e73cc9334435285.pdf</t>
  </si>
  <si>
    <t>EQUIPOS  DE SEGURIDAD INCENDIES, S.A DE C.V.</t>
  </si>
  <si>
    <t>CENTEOTL</t>
  </si>
  <si>
    <t>https://transparencia.cdmx.gob.mx/storage/app/uploads/public/686/c48/34e/686c4834e7a5c885613136.pdf</t>
  </si>
  <si>
    <t>https://transparencia.cdmx.gob.mx/storage/app/uploads/public/686/c48/b65/686c48b65374a924221820.pdf</t>
  </si>
  <si>
    <t>https://transparencia.cdmx.gob.mx/storage/app/uploads/public/686/c49/467/686c49467059c769040866.pdf</t>
  </si>
  <si>
    <t xml:space="preserve">ADQUISICION DE INSTRUMENTOSPARA LA BANDA DE GUERRA </t>
  </si>
  <si>
    <t>MAZC830822ISA</t>
  </si>
  <si>
    <t>26, 27 INCISO C), 28, Y 55, DE LA LEY DE ADQUISICIONES PARA EL DISTRITO FEDERAL.</t>
  </si>
  <si>
    <t>27 INCISO C), 52, Y 54 FRACCIÓN II BIS DE LA LEY DE ADQUISICIONES PARA EL DISTRITO FEDERAL.</t>
  </si>
  <si>
    <t xml:space="preserve">ADQUISICION DE MOCHILA DE LONA  </t>
  </si>
  <si>
    <t xml:space="preserve">ADQUISICION DE UNIFOMES  PARA LA ESCOLTA  </t>
  </si>
  <si>
    <t xml:space="preserve">LA PRECIOSA </t>
  </si>
  <si>
    <t xml:space="preserve">DIRECCIONES  OPERATIVAS 1, 2  Y JEFATURA DE LA UNIDAD DEPARTAMENTAL  DE SERVICIOS GENERALES. </t>
  </si>
  <si>
    <t xml:space="preserve">SERVICIO DE VERIFICACION A   LOS VEHICULO </t>
  </si>
  <si>
    <t>DIRECCIONE  OPERATIVA 1 Y2</t>
  </si>
  <si>
    <t xml:space="preserve">REVISION Y ACEPTACION DE QUIEN RECIBE EL SERVICIO </t>
  </si>
  <si>
    <t xml:space="preserve">ADQUISICION DE EQUIPAMIENTO PARA COMBATE A INCENDIOS FORESTALES </t>
  </si>
  <si>
    <r>
      <t xml:space="preserve">ADQUISICION DE EQUIPAMIENTO PARA </t>
    </r>
    <r>
      <rPr>
        <sz val="11"/>
        <rFont val="Calibri"/>
        <family val="2"/>
        <scheme val="minor"/>
      </rPr>
      <t>CONVATE</t>
    </r>
    <r>
      <rPr>
        <sz val="11"/>
        <color indexed="8"/>
        <rFont val="Calibri"/>
        <family val="2"/>
        <scheme val="minor"/>
      </rPr>
      <t xml:space="preserve"> A INSENDIOS FORESTALES</t>
    </r>
  </si>
  <si>
    <t xml:space="preserve">ADQUISICION DE MOCHILA DE LONA </t>
  </si>
  <si>
    <t xml:space="preserve">ADQUISICION DE UNIFORMES PARA LA ESCOLTA </t>
  </si>
  <si>
    <t>BRANDON BENEDICTO</t>
  </si>
  <si>
    <t xml:space="preserve">BRANDON BENEDICTO RAMIREZ GUITIERREZ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</si>
</sst>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0" fontId="4" fillId="0" borderId="0" xfId="1" applyAlignment="1" applyProtection="1"/>
    <xf numFmtId="49" fontId="0" fillId="0" borderId="0" xfId="0" applyNumberFormat="1"/>
    <xf numFmtId="0" fontId="4" fillId="0" borderId="0" xfId="1" applyFill="1" applyAlignment="1" applyProtection="1"/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4" borderId="0" xfId="0" applyFill="1"/>
    <xf numFmtId="0" fontId="3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14" fontId="0" fillId="0" borderId="0" xfId="0" applyNumberFormat="1" applyFill="1"/>
    <xf numFmtId="4" fontId="3" fillId="0" borderId="0" xfId="0" applyNumberFormat="1" applyFont="1" applyFill="1"/>
    <xf numFmtId="49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SPOT%20TRECER%20TRIMESTRE%202024/A121Fr29_Concesiones_contrat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86/c41/6c5/686c416c52bce975345929.pdf" TargetMode="External"/><Relationship Id="rId7" Type="http://schemas.openxmlformats.org/officeDocument/2006/relationships/hyperlink" Target="https://transparencia.cdmx.gob.mx/storage/app/uploads/public/686/c49/467/686c49467059c769040866.pdf" TargetMode="External"/><Relationship Id="rId2" Type="http://schemas.openxmlformats.org/officeDocument/2006/relationships/hyperlink" Target="https://transparencia.cdmx.gob.mx/storage/app/uploads/public/686/c41/2d4/686c412d43038580522642.pdf" TargetMode="External"/><Relationship Id="rId1" Type="http://schemas.openxmlformats.org/officeDocument/2006/relationships/hyperlink" Target="https://transparencia.cdmx.gob.mx/storage/app/uploads/public/686/c35/671/686c35671ddd1158448472.pdf" TargetMode="External"/><Relationship Id="rId6" Type="http://schemas.openxmlformats.org/officeDocument/2006/relationships/hyperlink" Target="https://transparencia.cdmx.gob.mx/storage/app/uploads/public/686/c48/b65/686c48b65374a924221820.pdf" TargetMode="External"/><Relationship Id="rId5" Type="http://schemas.openxmlformats.org/officeDocument/2006/relationships/hyperlink" Target="https://transparencia.cdmx.gob.mx/storage/app/uploads/public/686/c48/34e/686c4834e7a5c885613136.pdf" TargetMode="External"/><Relationship Id="rId4" Type="http://schemas.openxmlformats.org/officeDocument/2006/relationships/hyperlink" Target="https://transparencia.cdmx.gob.mx/storage/app/uploads/public/686/c46/2e7/686c462e73cc9334435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9"/>
  <sheetViews>
    <sheetView topLeftCell="BL2" zoomScale="140" zoomScaleNormal="140" workbookViewId="0">
      <selection activeCell="BP9" sqref="BP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6640625" bestFit="1" customWidth="1"/>
    <col min="35" max="35" width="18.664062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6640625" bestFit="1" customWidth="1"/>
    <col min="42" max="42" width="69.664062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27.6640625" customWidth="1"/>
    <col min="49" max="49" width="85" bestFit="1" customWidth="1"/>
    <col min="50" max="50" width="74.5546875" bestFit="1" customWidth="1"/>
    <col min="51" max="51" width="66.3320312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33203125" bestFit="1" customWidth="1"/>
    <col min="58" max="58" width="48.664062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3320312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7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19" t="s">
        <v>83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</row>
    <row r="7" spans="1:67" ht="26.3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>
        <v>2025</v>
      </c>
      <c r="B8" s="10">
        <v>45748</v>
      </c>
      <c r="C8" s="3">
        <v>45838</v>
      </c>
      <c r="D8" t="s">
        <v>151</v>
      </c>
      <c r="E8" t="s">
        <v>155</v>
      </c>
      <c r="F8" t="s">
        <v>158</v>
      </c>
      <c r="G8" t="s">
        <v>308</v>
      </c>
      <c r="H8" s="22" t="s">
        <v>416</v>
      </c>
      <c r="I8" s="9"/>
      <c r="J8" t="s">
        <v>319</v>
      </c>
      <c r="K8" s="7" t="s">
        <v>293</v>
      </c>
      <c r="L8" t="s">
        <v>337</v>
      </c>
      <c r="M8" t="s">
        <v>338</v>
      </c>
      <c r="N8" t="s">
        <v>339</v>
      </c>
      <c r="O8" t="s">
        <v>380</v>
      </c>
      <c r="P8" t="s">
        <v>161</v>
      </c>
      <c r="Q8" s="4" t="s">
        <v>341</v>
      </c>
      <c r="R8" t="s">
        <v>168</v>
      </c>
      <c r="S8" s="14" t="s">
        <v>381</v>
      </c>
      <c r="T8" s="14" t="s">
        <v>382</v>
      </c>
      <c r="U8" s="14" t="s">
        <v>383</v>
      </c>
      <c r="V8" t="s">
        <v>193</v>
      </c>
      <c r="W8" s="15" t="s">
        <v>384</v>
      </c>
      <c r="X8">
        <v>15</v>
      </c>
      <c r="Y8" s="4" t="s">
        <v>306</v>
      </c>
      <c r="Z8">
        <v>32</v>
      </c>
      <c r="AA8" s="14" t="s">
        <v>385</v>
      </c>
      <c r="AB8" s="12" t="s">
        <v>386</v>
      </c>
      <c r="AC8" t="s">
        <v>226</v>
      </c>
      <c r="AD8">
        <v>56353</v>
      </c>
      <c r="AE8" s="9"/>
      <c r="AF8" s="9"/>
      <c r="AG8" s="9"/>
      <c r="AH8" s="9"/>
      <c r="AI8" s="24" t="s">
        <v>304</v>
      </c>
      <c r="AJ8" s="4" t="s">
        <v>295</v>
      </c>
      <c r="AK8" t="s">
        <v>308</v>
      </c>
      <c r="AL8" s="3">
        <v>45785</v>
      </c>
      <c r="AM8" s="3">
        <v>45785</v>
      </c>
      <c r="AN8" s="3">
        <v>45838</v>
      </c>
      <c r="AO8" s="5">
        <v>288851</v>
      </c>
      <c r="AP8" s="5">
        <v>335067.15999999997</v>
      </c>
      <c r="AQ8" s="5"/>
      <c r="AR8" s="5"/>
      <c r="AS8" s="5" t="s">
        <v>296</v>
      </c>
      <c r="AT8" s="9"/>
      <c r="AU8" t="s">
        <v>297</v>
      </c>
      <c r="AV8" t="s">
        <v>388</v>
      </c>
      <c r="AW8" s="5">
        <f>AO8*0.15</f>
        <v>43327.65</v>
      </c>
      <c r="AX8" s="9"/>
      <c r="AY8" s="9"/>
      <c r="AZ8" s="6" t="s">
        <v>390</v>
      </c>
      <c r="BA8" s="9"/>
      <c r="BB8" s="4" t="s">
        <v>298</v>
      </c>
      <c r="BC8" s="4" t="s">
        <v>299</v>
      </c>
      <c r="BD8" s="9"/>
      <c r="BE8" t="s">
        <v>259</v>
      </c>
      <c r="BF8" s="9"/>
      <c r="BG8" s="4" t="s">
        <v>305</v>
      </c>
      <c r="BH8" s="9"/>
      <c r="BI8" s="9"/>
      <c r="BJ8" s="9"/>
      <c r="BK8" s="9"/>
      <c r="BL8" s="4" t="s">
        <v>300</v>
      </c>
      <c r="BM8" s="3">
        <v>45852</v>
      </c>
      <c r="BN8" s="3">
        <v>45852</v>
      </c>
      <c r="BO8" s="4" t="s">
        <v>301</v>
      </c>
    </row>
    <row r="9" spans="1:67" x14ac:dyDescent="0.3">
      <c r="A9">
        <v>2025</v>
      </c>
      <c r="B9" s="10">
        <v>45748</v>
      </c>
      <c r="C9" s="3">
        <v>45838</v>
      </c>
      <c r="D9" t="s">
        <v>151</v>
      </c>
      <c r="E9" t="s">
        <v>157</v>
      </c>
      <c r="F9" t="s">
        <v>158</v>
      </c>
      <c r="G9" t="s">
        <v>309</v>
      </c>
      <c r="H9" s="22" t="s">
        <v>315</v>
      </c>
      <c r="J9" s="22" t="s">
        <v>320</v>
      </c>
      <c r="K9" s="7" t="s">
        <v>294</v>
      </c>
      <c r="L9" t="s">
        <v>358</v>
      </c>
      <c r="M9" t="s">
        <v>359</v>
      </c>
      <c r="N9" t="s">
        <v>360</v>
      </c>
      <c r="O9" t="s">
        <v>361</v>
      </c>
      <c r="P9" t="s">
        <v>391</v>
      </c>
      <c r="Q9" s="4" t="s">
        <v>362</v>
      </c>
      <c r="R9" t="s">
        <v>168</v>
      </c>
      <c r="S9" s="13" t="s">
        <v>392</v>
      </c>
      <c r="T9" s="11">
        <v>87</v>
      </c>
      <c r="U9" s="11"/>
      <c r="V9" t="s">
        <v>193</v>
      </c>
      <c r="W9" s="16" t="s">
        <v>393</v>
      </c>
      <c r="X9" s="4">
        <v>9</v>
      </c>
      <c r="Y9" s="4" t="s">
        <v>302</v>
      </c>
      <c r="Z9" s="4">
        <v>7</v>
      </c>
      <c r="AA9" s="4" t="s">
        <v>307</v>
      </c>
      <c r="AB9" s="12" t="s">
        <v>9</v>
      </c>
      <c r="AC9" t="s">
        <v>256</v>
      </c>
      <c r="AD9" s="13">
        <v>9440</v>
      </c>
      <c r="AI9" s="24" t="s">
        <v>421</v>
      </c>
      <c r="AJ9" s="4" t="s">
        <v>295</v>
      </c>
      <c r="AK9" t="s">
        <v>309</v>
      </c>
      <c r="AL9" s="3">
        <v>45789</v>
      </c>
      <c r="AM9" s="3">
        <v>45789</v>
      </c>
      <c r="AN9" s="3">
        <v>46022</v>
      </c>
      <c r="AO9" s="5">
        <f>AP9/1.16</f>
        <v>170689.6551724138</v>
      </c>
      <c r="AP9" s="5">
        <v>198000</v>
      </c>
      <c r="AQ9" s="5">
        <f t="shared" ref="AQ9" si="0">AP9*0.1</f>
        <v>19800</v>
      </c>
      <c r="AR9" s="5">
        <v>198000</v>
      </c>
      <c r="AS9" s="5" t="s">
        <v>296</v>
      </c>
      <c r="AU9" t="s">
        <v>297</v>
      </c>
      <c r="AV9" s="22" t="s">
        <v>422</v>
      </c>
      <c r="AW9" s="5">
        <f t="shared" ref="AW9:AW14" si="1">AO9*0.15</f>
        <v>25603.448275862069</v>
      </c>
      <c r="AZ9" s="6" t="s">
        <v>394</v>
      </c>
      <c r="BB9" s="4" t="s">
        <v>298</v>
      </c>
      <c r="BC9" s="4" t="s">
        <v>299</v>
      </c>
      <c r="BE9" t="s">
        <v>259</v>
      </c>
      <c r="BF9" s="7"/>
      <c r="BG9" s="24" t="s">
        <v>424</v>
      </c>
      <c r="BL9" s="4" t="s">
        <v>300</v>
      </c>
      <c r="BM9" s="3">
        <v>45852</v>
      </c>
      <c r="BN9" s="3">
        <v>45852</v>
      </c>
      <c r="BO9" s="4" t="s">
        <v>301</v>
      </c>
    </row>
    <row r="10" spans="1:67" x14ac:dyDescent="0.3">
      <c r="A10">
        <v>2025</v>
      </c>
      <c r="B10" s="10">
        <v>45748</v>
      </c>
      <c r="C10" s="3">
        <v>45838</v>
      </c>
      <c r="D10" t="s">
        <v>151</v>
      </c>
      <c r="E10" t="s">
        <v>155</v>
      </c>
      <c r="F10" t="s">
        <v>158</v>
      </c>
      <c r="G10" t="s">
        <v>310</v>
      </c>
      <c r="H10" s="22" t="s">
        <v>417</v>
      </c>
      <c r="J10" s="22" t="s">
        <v>425</v>
      </c>
      <c r="K10" s="7" t="s">
        <v>303</v>
      </c>
      <c r="L10" t="s">
        <v>395</v>
      </c>
      <c r="M10" t="s">
        <v>338</v>
      </c>
      <c r="N10" t="s">
        <v>396</v>
      </c>
      <c r="O10" t="s">
        <v>375</v>
      </c>
      <c r="P10" t="s">
        <v>161</v>
      </c>
      <c r="Q10" s="4" t="s">
        <v>376</v>
      </c>
      <c r="R10" t="s">
        <v>168</v>
      </c>
      <c r="S10" s="13" t="s">
        <v>397</v>
      </c>
      <c r="T10" s="11">
        <v>513</v>
      </c>
      <c r="U10" s="11"/>
      <c r="V10" s="4" t="s">
        <v>193</v>
      </c>
      <c r="W10" s="16" t="s">
        <v>398</v>
      </c>
      <c r="X10" s="4">
        <v>9</v>
      </c>
      <c r="Y10" s="4" t="s">
        <v>302</v>
      </c>
      <c r="Z10" s="4">
        <v>2</v>
      </c>
      <c r="AA10" s="4" t="s">
        <v>399</v>
      </c>
      <c r="AB10" s="12" t="s">
        <v>9</v>
      </c>
      <c r="AC10" t="s">
        <v>256</v>
      </c>
      <c r="AD10" s="13">
        <v>2630</v>
      </c>
      <c r="AI10" s="24" t="s">
        <v>423</v>
      </c>
      <c r="AJ10" s="4" t="s">
        <v>295</v>
      </c>
      <c r="AK10" t="s">
        <v>310</v>
      </c>
      <c r="AL10" s="3">
        <v>45782</v>
      </c>
      <c r="AM10" s="3">
        <v>45782</v>
      </c>
      <c r="AN10" s="3">
        <v>45838</v>
      </c>
      <c r="AO10" s="5">
        <v>798793.1</v>
      </c>
      <c r="AP10" s="5">
        <v>926600</v>
      </c>
      <c r="AQ10" s="5"/>
      <c r="AR10" s="5"/>
      <c r="AS10" s="5" t="s">
        <v>296</v>
      </c>
      <c r="AU10" t="s">
        <v>297</v>
      </c>
      <c r="AV10" s="22" t="s">
        <v>426</v>
      </c>
      <c r="AW10" s="5">
        <f t="shared" si="1"/>
        <v>119818.965</v>
      </c>
      <c r="AZ10" s="6" t="s">
        <v>400</v>
      </c>
      <c r="BB10" s="4" t="s">
        <v>298</v>
      </c>
      <c r="BC10" s="4" t="s">
        <v>299</v>
      </c>
      <c r="BE10" t="s">
        <v>259</v>
      </c>
      <c r="BG10" s="4" t="s">
        <v>305</v>
      </c>
      <c r="BL10" s="4" t="s">
        <v>300</v>
      </c>
      <c r="BM10" s="3">
        <v>45852</v>
      </c>
      <c r="BN10" s="3">
        <v>45852</v>
      </c>
      <c r="BO10" s="4" t="s">
        <v>301</v>
      </c>
    </row>
    <row r="11" spans="1:67" x14ac:dyDescent="0.3">
      <c r="A11">
        <v>2025</v>
      </c>
      <c r="B11" s="10">
        <v>45748</v>
      </c>
      <c r="C11" s="3">
        <v>45838</v>
      </c>
      <c r="D11" t="s">
        <v>151</v>
      </c>
      <c r="E11" t="s">
        <v>155</v>
      </c>
      <c r="F11" t="s">
        <v>158</v>
      </c>
      <c r="G11" t="s">
        <v>311</v>
      </c>
      <c r="H11" s="22" t="s">
        <v>316</v>
      </c>
      <c r="J11" s="22" t="s">
        <v>321</v>
      </c>
      <c r="K11" s="7" t="s">
        <v>366</v>
      </c>
      <c r="L11" s="22" t="s">
        <v>323</v>
      </c>
      <c r="M11" t="s">
        <v>401</v>
      </c>
      <c r="N11" t="s">
        <v>325</v>
      </c>
      <c r="O11" t="s">
        <v>402</v>
      </c>
      <c r="P11" t="s">
        <v>161</v>
      </c>
      <c r="Q11" s="4" t="s">
        <v>403</v>
      </c>
      <c r="R11" s="4" t="s">
        <v>187</v>
      </c>
      <c r="S11" s="13" t="s">
        <v>404</v>
      </c>
      <c r="T11" s="4">
        <v>46</v>
      </c>
      <c r="U11" s="13"/>
      <c r="V11" s="4" t="s">
        <v>193</v>
      </c>
      <c r="W11" s="16" t="s">
        <v>405</v>
      </c>
      <c r="X11" s="4">
        <v>15</v>
      </c>
      <c r="Y11" s="4" t="s">
        <v>306</v>
      </c>
      <c r="Z11" s="4">
        <v>13</v>
      </c>
      <c r="AA11" s="4" t="s">
        <v>406</v>
      </c>
      <c r="AB11" s="13">
        <v>15</v>
      </c>
      <c r="AC11" t="s">
        <v>226</v>
      </c>
      <c r="AD11" s="4">
        <v>52978</v>
      </c>
      <c r="AI11" s="24" t="s">
        <v>407</v>
      </c>
      <c r="AJ11" s="4" t="s">
        <v>295</v>
      </c>
      <c r="AK11" t="s">
        <v>311</v>
      </c>
      <c r="AL11" s="3">
        <v>45756</v>
      </c>
      <c r="AM11" s="25">
        <v>45787</v>
      </c>
      <c r="AN11" s="25">
        <v>45792</v>
      </c>
      <c r="AO11" s="5">
        <v>73500</v>
      </c>
      <c r="AP11" s="5">
        <v>85260</v>
      </c>
      <c r="AQ11" s="5"/>
      <c r="AR11" s="5"/>
      <c r="AS11" s="5" t="s">
        <v>296</v>
      </c>
      <c r="AU11" t="s">
        <v>297</v>
      </c>
      <c r="AV11" s="22" t="s">
        <v>321</v>
      </c>
      <c r="AW11" s="5">
        <f t="shared" si="1"/>
        <v>11025</v>
      </c>
      <c r="AZ11" s="6" t="s">
        <v>408</v>
      </c>
      <c r="BB11" s="4" t="s">
        <v>298</v>
      </c>
      <c r="BC11" s="4" t="s">
        <v>299</v>
      </c>
      <c r="BE11" t="s">
        <v>259</v>
      </c>
      <c r="BG11" s="4" t="s">
        <v>305</v>
      </c>
      <c r="BL11" s="4" t="s">
        <v>300</v>
      </c>
      <c r="BM11" s="3">
        <v>45852</v>
      </c>
      <c r="BN11" s="3">
        <v>45852</v>
      </c>
      <c r="BO11" s="4" t="s">
        <v>301</v>
      </c>
    </row>
    <row r="12" spans="1:67" x14ac:dyDescent="0.3">
      <c r="A12">
        <v>2025</v>
      </c>
      <c r="B12" s="10">
        <v>45748</v>
      </c>
      <c r="C12" s="3">
        <v>45838</v>
      </c>
      <c r="D12" t="s">
        <v>151</v>
      </c>
      <c r="E12" t="s">
        <v>155</v>
      </c>
      <c r="F12" t="s">
        <v>158</v>
      </c>
      <c r="G12" t="s">
        <v>312</v>
      </c>
      <c r="H12" s="22" t="s">
        <v>317</v>
      </c>
      <c r="J12" s="22" t="s">
        <v>418</v>
      </c>
      <c r="K12" s="7" t="s">
        <v>377</v>
      </c>
      <c r="L12" t="s">
        <v>328</v>
      </c>
      <c r="M12" t="s">
        <v>329</v>
      </c>
      <c r="N12" t="s">
        <v>330</v>
      </c>
      <c r="O12" t="s">
        <v>409</v>
      </c>
      <c r="P12" t="s">
        <v>391</v>
      </c>
      <c r="Q12" s="4" t="s">
        <v>332</v>
      </c>
      <c r="R12" s="4" t="s">
        <v>168</v>
      </c>
      <c r="S12" s="13" t="s">
        <v>410</v>
      </c>
      <c r="T12" s="13">
        <v>112</v>
      </c>
      <c r="U12" s="14"/>
      <c r="V12" s="15" t="s">
        <v>193</v>
      </c>
      <c r="W12" s="23" t="s">
        <v>420</v>
      </c>
      <c r="X12" s="4">
        <v>9</v>
      </c>
      <c r="Y12" s="4" t="s">
        <v>302</v>
      </c>
      <c r="Z12" s="4">
        <v>2</v>
      </c>
      <c r="AA12" s="4" t="s">
        <v>399</v>
      </c>
      <c r="AB12" s="12" t="s">
        <v>9</v>
      </c>
      <c r="AC12" s="4" t="s">
        <v>256</v>
      </c>
      <c r="AD12">
        <v>2460</v>
      </c>
      <c r="AI12" s="24" t="s">
        <v>304</v>
      </c>
      <c r="AJ12" s="4" t="s">
        <v>295</v>
      </c>
      <c r="AK12" t="s">
        <v>312</v>
      </c>
      <c r="AL12" s="3">
        <v>45762</v>
      </c>
      <c r="AM12" s="3">
        <v>45762</v>
      </c>
      <c r="AN12" s="3">
        <v>45792</v>
      </c>
      <c r="AO12" s="5">
        <v>127109.4</v>
      </c>
      <c r="AP12" s="5">
        <v>147446.9</v>
      </c>
      <c r="AQ12" s="5"/>
      <c r="AR12" s="5"/>
      <c r="AS12" s="5" t="s">
        <v>296</v>
      </c>
      <c r="AU12" t="s">
        <v>297</v>
      </c>
      <c r="AV12" s="22" t="s">
        <v>427</v>
      </c>
      <c r="AW12" s="5">
        <f t="shared" si="1"/>
        <v>19066.41</v>
      </c>
      <c r="AZ12" s="6" t="s">
        <v>411</v>
      </c>
      <c r="BB12" s="4" t="s">
        <v>298</v>
      </c>
      <c r="BC12" s="4" t="s">
        <v>299</v>
      </c>
      <c r="BE12" t="s">
        <v>259</v>
      </c>
      <c r="BG12" s="4" t="s">
        <v>305</v>
      </c>
      <c r="BL12" s="4" t="s">
        <v>300</v>
      </c>
      <c r="BM12" s="3">
        <v>45852</v>
      </c>
      <c r="BN12" s="3">
        <v>45852</v>
      </c>
      <c r="BO12" s="4" t="s">
        <v>301</v>
      </c>
    </row>
    <row r="13" spans="1:67" x14ac:dyDescent="0.3">
      <c r="A13">
        <v>2025</v>
      </c>
      <c r="B13" s="10">
        <v>45748</v>
      </c>
      <c r="C13" s="3">
        <v>45838</v>
      </c>
      <c r="D13" t="s">
        <v>151</v>
      </c>
      <c r="E13" t="s">
        <v>155</v>
      </c>
      <c r="F13" t="s">
        <v>158</v>
      </c>
      <c r="G13" t="s">
        <v>313</v>
      </c>
      <c r="H13" s="22" t="s">
        <v>318</v>
      </c>
      <c r="J13" s="22" t="s">
        <v>419</v>
      </c>
      <c r="K13" s="7" t="s">
        <v>378</v>
      </c>
      <c r="L13" t="s">
        <v>337</v>
      </c>
      <c r="M13" t="s">
        <v>338</v>
      </c>
      <c r="N13" t="s">
        <v>339</v>
      </c>
      <c r="O13" t="s">
        <v>380</v>
      </c>
      <c r="P13" t="s">
        <v>161</v>
      </c>
      <c r="Q13" s="4" t="s">
        <v>341</v>
      </c>
      <c r="R13" s="4" t="s">
        <v>168</v>
      </c>
      <c r="S13" s="13" t="s">
        <v>381</v>
      </c>
      <c r="T13" s="4" t="s">
        <v>382</v>
      </c>
      <c r="U13" s="14" t="s">
        <v>383</v>
      </c>
      <c r="V13" s="4" t="s">
        <v>193</v>
      </c>
      <c r="W13" s="15" t="s">
        <v>384</v>
      </c>
      <c r="X13" s="4">
        <v>15</v>
      </c>
      <c r="Y13" s="4" t="s">
        <v>306</v>
      </c>
      <c r="Z13" s="4">
        <v>32</v>
      </c>
      <c r="AA13" s="4" t="s">
        <v>385</v>
      </c>
      <c r="AB13">
        <v>15</v>
      </c>
      <c r="AC13" s="4" t="s">
        <v>226</v>
      </c>
      <c r="AD13">
        <v>56353</v>
      </c>
      <c r="AI13" s="24" t="s">
        <v>387</v>
      </c>
      <c r="AJ13" s="4" t="s">
        <v>295</v>
      </c>
      <c r="AK13" t="s">
        <v>313</v>
      </c>
      <c r="AL13" s="3">
        <v>45785</v>
      </c>
      <c r="AM13" s="3">
        <v>45785</v>
      </c>
      <c r="AN13" s="3">
        <v>45838</v>
      </c>
      <c r="AO13" s="5">
        <v>151220</v>
      </c>
      <c r="AP13" s="5">
        <v>175415.2</v>
      </c>
      <c r="AQ13" s="5"/>
      <c r="AR13" s="5"/>
      <c r="AS13" s="5" t="s">
        <v>296</v>
      </c>
      <c r="AU13" t="s">
        <v>297</v>
      </c>
      <c r="AV13" s="22" t="s">
        <v>428</v>
      </c>
      <c r="AW13" s="5">
        <f t="shared" si="1"/>
        <v>22683</v>
      </c>
      <c r="AZ13" s="6" t="s">
        <v>412</v>
      </c>
      <c r="BB13" s="4" t="s">
        <v>298</v>
      </c>
      <c r="BC13" s="4" t="s">
        <v>299</v>
      </c>
      <c r="BE13" t="s">
        <v>259</v>
      </c>
      <c r="BG13" s="4" t="s">
        <v>305</v>
      </c>
      <c r="BL13" s="4" t="s">
        <v>300</v>
      </c>
      <c r="BM13" s="3">
        <v>45852</v>
      </c>
      <c r="BN13" s="3">
        <v>45852</v>
      </c>
      <c r="BO13" s="4" t="s">
        <v>301</v>
      </c>
    </row>
    <row r="14" spans="1:67" x14ac:dyDescent="0.3">
      <c r="A14">
        <v>2025</v>
      </c>
      <c r="B14" s="10">
        <v>45748</v>
      </c>
      <c r="C14" s="3">
        <v>45838</v>
      </c>
      <c r="D14" t="s">
        <v>151</v>
      </c>
      <c r="E14" t="s">
        <v>155</v>
      </c>
      <c r="F14" t="s">
        <v>158</v>
      </c>
      <c r="G14" t="s">
        <v>314</v>
      </c>
      <c r="H14" t="s">
        <v>318</v>
      </c>
      <c r="J14" t="s">
        <v>322</v>
      </c>
      <c r="K14" s="7" t="s">
        <v>379</v>
      </c>
      <c r="L14" t="s">
        <v>337</v>
      </c>
      <c r="M14" t="s">
        <v>338</v>
      </c>
      <c r="N14" t="s">
        <v>339</v>
      </c>
      <c r="O14" t="s">
        <v>380</v>
      </c>
      <c r="P14" t="s">
        <v>161</v>
      </c>
      <c r="Q14" s="4" t="s">
        <v>341</v>
      </c>
      <c r="R14" s="4" t="s">
        <v>168</v>
      </c>
      <c r="S14" s="14" t="s">
        <v>381</v>
      </c>
      <c r="T14" s="4" t="s">
        <v>382</v>
      </c>
      <c r="U14" s="14" t="s">
        <v>383</v>
      </c>
      <c r="V14" s="4" t="s">
        <v>193</v>
      </c>
      <c r="W14" s="15" t="s">
        <v>384</v>
      </c>
      <c r="X14" s="4">
        <v>15</v>
      </c>
      <c r="Y14" s="4" t="s">
        <v>306</v>
      </c>
      <c r="Z14" s="4">
        <v>32</v>
      </c>
      <c r="AA14" s="4" t="s">
        <v>385</v>
      </c>
      <c r="AB14">
        <v>15</v>
      </c>
      <c r="AC14" s="4" t="s">
        <v>226</v>
      </c>
      <c r="AD14">
        <v>56353</v>
      </c>
      <c r="AI14" s="24" t="s">
        <v>304</v>
      </c>
      <c r="AJ14" s="4" t="s">
        <v>295</v>
      </c>
      <c r="AK14" t="s">
        <v>314</v>
      </c>
      <c r="AL14" s="3">
        <v>45789</v>
      </c>
      <c r="AM14" s="3">
        <v>45789</v>
      </c>
      <c r="AN14" s="3">
        <v>45838</v>
      </c>
      <c r="AO14" s="5">
        <v>108145</v>
      </c>
      <c r="AP14" s="5">
        <v>125448.2</v>
      </c>
      <c r="AQ14" s="5"/>
      <c r="AR14" s="5"/>
      <c r="AS14" s="5" t="s">
        <v>296</v>
      </c>
      <c r="AU14" t="s">
        <v>297</v>
      </c>
      <c r="AV14" s="22" t="s">
        <v>414</v>
      </c>
      <c r="AW14" s="5">
        <f t="shared" si="1"/>
        <v>16221.75</v>
      </c>
      <c r="AZ14" s="6" t="s">
        <v>413</v>
      </c>
      <c r="BB14" s="4" t="s">
        <v>298</v>
      </c>
      <c r="BC14" s="4" t="s">
        <v>299</v>
      </c>
      <c r="BE14" t="s">
        <v>259</v>
      </c>
      <c r="BG14" s="4" t="s">
        <v>305</v>
      </c>
      <c r="BL14" s="4" t="s">
        <v>300</v>
      </c>
      <c r="BM14" s="3">
        <v>45852</v>
      </c>
      <c r="BN14" s="3">
        <v>45852</v>
      </c>
      <c r="BO14" s="4" t="s">
        <v>301</v>
      </c>
    </row>
    <row r="15" spans="1:67" x14ac:dyDescent="0.3">
      <c r="B15" s="10"/>
      <c r="C15" s="3"/>
      <c r="K15" s="7"/>
      <c r="Q15" s="4"/>
      <c r="S15" s="14"/>
      <c r="U15" s="14"/>
      <c r="W15" s="4"/>
      <c r="AA15" s="4"/>
      <c r="AI15" s="4"/>
      <c r="AJ15" s="4"/>
      <c r="AL15" s="3"/>
      <c r="AM15" s="3"/>
      <c r="AN15" s="3"/>
      <c r="AO15" s="5"/>
      <c r="AP15" s="5"/>
      <c r="AQ15" s="5"/>
      <c r="AR15" s="5"/>
      <c r="AS15" s="5"/>
      <c r="AW15" s="5"/>
      <c r="AZ15" s="8"/>
      <c r="BB15" s="4"/>
      <c r="BC15" s="4"/>
      <c r="BG15" s="4"/>
      <c r="BL15" s="4"/>
      <c r="BM15" s="3"/>
      <c r="BN15" s="3"/>
      <c r="BO15" s="4"/>
    </row>
    <row r="16" spans="1:67" x14ac:dyDescent="0.3">
      <c r="B16" s="10"/>
      <c r="C16" s="3"/>
      <c r="K16" s="7"/>
      <c r="Q16" s="4"/>
      <c r="S16" s="13"/>
      <c r="U16" s="14"/>
      <c r="W16" s="4"/>
      <c r="AA16" s="4"/>
      <c r="AI16" s="4"/>
      <c r="AJ16" s="4"/>
      <c r="AL16" s="3"/>
      <c r="AM16" s="3"/>
      <c r="AN16" s="3"/>
      <c r="AO16" s="5"/>
      <c r="AP16" s="5"/>
      <c r="AQ16" s="5"/>
      <c r="AR16" s="5"/>
      <c r="AS16" s="5"/>
      <c r="AW16" s="5"/>
      <c r="AZ16" s="8"/>
      <c r="BB16" s="4"/>
      <c r="BC16" s="4"/>
      <c r="BG16" s="4"/>
      <c r="BL16" s="4"/>
      <c r="BM16" s="3"/>
      <c r="BN16" s="3"/>
      <c r="BO16" s="4"/>
    </row>
    <row r="17" spans="2:67" x14ac:dyDescent="0.3">
      <c r="B17" s="10"/>
      <c r="C17" s="3"/>
      <c r="J17" s="4"/>
      <c r="K17" s="7"/>
      <c r="Q17" s="4"/>
      <c r="R17" s="4"/>
      <c r="S17" s="13"/>
      <c r="U17" s="14"/>
      <c r="AI17" s="4"/>
      <c r="AJ17" s="4"/>
      <c r="AL17" s="3"/>
      <c r="AM17" s="3"/>
      <c r="AN17" s="3"/>
      <c r="AO17" s="5"/>
      <c r="AP17" s="5"/>
      <c r="AQ17" s="5"/>
      <c r="AR17" s="5"/>
      <c r="AS17" s="5"/>
      <c r="AV17" s="4"/>
      <c r="AW17" s="5"/>
      <c r="AZ17" s="8"/>
      <c r="BB17" s="4"/>
      <c r="BC17" s="4"/>
      <c r="BG17" s="4"/>
      <c r="BL17" s="4"/>
      <c r="BM17" s="3"/>
      <c r="BN17" s="3"/>
      <c r="BO17" s="4"/>
    </row>
    <row r="18" spans="2:67" x14ac:dyDescent="0.3">
      <c r="K18" s="7"/>
      <c r="Q18" s="4"/>
      <c r="AI18" s="4"/>
      <c r="AL18" s="3"/>
      <c r="AM18" s="3"/>
      <c r="AN18" s="3"/>
      <c r="AO18" s="5"/>
      <c r="AP18" s="5"/>
      <c r="AQ18" s="5"/>
      <c r="AR18" s="5"/>
      <c r="AS18" s="5"/>
      <c r="AZ18" s="8"/>
      <c r="BB18" s="4"/>
      <c r="BC18" s="4"/>
      <c r="BG18" s="4"/>
      <c r="BL18" s="4"/>
      <c r="BM18" s="3"/>
      <c r="BN18" s="3"/>
      <c r="BO18" s="4"/>
    </row>
    <row r="19" spans="2:67" x14ac:dyDescent="0.3">
      <c r="AZ19" t="s">
        <v>389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5" type="noConversion"/>
  <dataValidations count="9">
    <dataValidation type="list" allowBlank="1" showErrorMessage="1" sqref="P26:P155" xr:uid="{00000000-0002-0000-0000-000000000000}">
      <formula1>Hidden_415</formula1>
    </dataValidation>
    <dataValidation type="list" allowBlank="1" showErrorMessage="1" sqref="P8:P25" xr:uid="{C630DE85-6A04-4E03-84B7-484697B794A8}">
      <formula1>Hidden_313</formula1>
    </dataValidation>
    <dataValidation type="list" allowBlank="1" showErrorMessage="1" sqref="D8:D155" xr:uid="{00000000-0002-0000-0000-000002000000}">
      <formula1>Hidden_13</formula1>
    </dataValidation>
    <dataValidation type="list" allowBlank="1" showErrorMessage="1" sqref="E8:E155" xr:uid="{00000000-0002-0000-0000-000003000000}">
      <formula1>Hidden_24</formula1>
    </dataValidation>
    <dataValidation type="list" allowBlank="1" showErrorMessage="1" sqref="F8:F155" xr:uid="{00000000-0002-0000-0000-000004000000}">
      <formula1>Hidden_35</formula1>
    </dataValidation>
    <dataValidation type="list" allowBlank="1" showErrorMessage="1" sqref="R8:R155" xr:uid="{00000000-0002-0000-0000-000005000000}">
      <formula1>Hidden_517</formula1>
    </dataValidation>
    <dataValidation type="list" allowBlank="1" showErrorMessage="1" sqref="V8:V155" xr:uid="{00000000-0002-0000-0000-000006000000}">
      <formula1>Hidden_621</formula1>
    </dataValidation>
    <dataValidation type="list" allowBlank="1" showErrorMessage="1" sqref="AC8:AC155" xr:uid="{00000000-0002-0000-0000-000007000000}">
      <formula1>Hidden_728</formula1>
    </dataValidation>
    <dataValidation type="list" allowBlank="1" showErrorMessage="1" sqref="BE8:BE155" xr:uid="{00000000-0002-0000-0000-000008000000}">
      <formula1>Hidden_856</formula1>
    </dataValidation>
  </dataValidations>
  <hyperlinks>
    <hyperlink ref="AZ8" r:id="rId1" tooltip="Descargar" xr:uid="{0CBB7FD6-9C74-44B2-BA76-D4E6DFFD97B7}"/>
    <hyperlink ref="AZ9" r:id="rId2" tooltip="Descargar" xr:uid="{E8595FBE-E8E5-4B20-A293-5210BDE2BFD3}"/>
    <hyperlink ref="AZ10" r:id="rId3" xr:uid="{35CB339C-86F2-40FF-8B2B-554EB2202649}"/>
    <hyperlink ref="AZ11" r:id="rId4" xr:uid="{5E0380EF-1981-4F3E-A80D-03D8F46C0257}"/>
    <hyperlink ref="AZ12" r:id="rId5" xr:uid="{02FC831C-5EDA-4B91-82F0-FCDC6164424C}"/>
    <hyperlink ref="AZ13" r:id="rId6" tooltip="Descargar" xr:uid="{5BF0B868-00A1-42EE-A5F0-F10F780DFAC1}"/>
    <hyperlink ref="AZ14" r:id="rId7" tooltip="Descargar" xr:uid="{4CEB15A2-880A-4E19-A2C2-842B080BA75A}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3"/>
  <sheetViews>
    <sheetView topLeftCell="A9" zoomScale="160" zoomScaleNormal="160" workbookViewId="0">
      <selection activeCell="D23" sqref="D23"/>
    </sheetView>
  </sheetViews>
  <sheetFormatPr baseColWidth="10" defaultColWidth="8.88671875" defaultRowHeight="15.05" x14ac:dyDescent="0.3"/>
  <cols>
    <col min="1" max="1" width="9.5546875" customWidth="1"/>
    <col min="2" max="2" width="12.109375" bestFit="1" customWidth="1"/>
    <col min="3" max="3" width="17" bestFit="1" customWidth="1"/>
    <col min="4" max="4" width="19.109375" bestFit="1" customWidth="1"/>
    <col min="5" max="5" width="49.6640625" customWidth="1"/>
    <col min="6" max="6" width="71.33203125" bestFit="1" customWidth="1"/>
    <col min="7" max="7" width="35.664062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 s="7" t="s">
        <v>293</v>
      </c>
      <c r="B4" t="s">
        <v>337</v>
      </c>
      <c r="C4" t="s">
        <v>338</v>
      </c>
      <c r="D4" t="s">
        <v>339</v>
      </c>
      <c r="E4" t="s">
        <v>340</v>
      </c>
      <c r="F4" t="s">
        <v>161</v>
      </c>
      <c r="G4" s="4" t="s">
        <v>341</v>
      </c>
      <c r="H4" s="5">
        <v>335067.15999999997</v>
      </c>
    </row>
    <row r="5" spans="1:8" x14ac:dyDescent="0.3">
      <c r="A5" s="7" t="s">
        <v>293</v>
      </c>
      <c r="B5" t="s">
        <v>342</v>
      </c>
      <c r="C5" t="s">
        <v>343</v>
      </c>
      <c r="D5" t="s">
        <v>344</v>
      </c>
      <c r="E5" t="s">
        <v>345</v>
      </c>
      <c r="F5" t="s">
        <v>160</v>
      </c>
      <c r="G5" s="18" t="s">
        <v>415</v>
      </c>
      <c r="H5" s="5">
        <v>573821.49</v>
      </c>
    </row>
    <row r="6" spans="1:8" x14ac:dyDescent="0.3">
      <c r="A6" s="7" t="s">
        <v>293</v>
      </c>
      <c r="B6" t="s">
        <v>347</v>
      </c>
      <c r="C6" t="s">
        <v>348</v>
      </c>
      <c r="D6" t="s">
        <v>351</v>
      </c>
      <c r="E6" s="17" t="s">
        <v>349</v>
      </c>
      <c r="F6" t="s">
        <v>160</v>
      </c>
      <c r="G6" s="4" t="s">
        <v>350</v>
      </c>
      <c r="H6" s="5">
        <v>405035.63</v>
      </c>
    </row>
    <row r="7" spans="1:8" x14ac:dyDescent="0.3">
      <c r="A7" s="7" t="s">
        <v>294</v>
      </c>
      <c r="B7" t="s">
        <v>352</v>
      </c>
      <c r="C7" t="s">
        <v>353</v>
      </c>
      <c r="D7" t="s">
        <v>338</v>
      </c>
      <c r="E7" t="s">
        <v>354</v>
      </c>
      <c r="F7" t="s">
        <v>160</v>
      </c>
      <c r="G7" s="4" t="s">
        <v>355</v>
      </c>
      <c r="H7" s="5">
        <v>707.99</v>
      </c>
    </row>
    <row r="8" spans="1:8" x14ac:dyDescent="0.3">
      <c r="A8" s="7" t="s">
        <v>294</v>
      </c>
      <c r="B8" t="s">
        <v>363</v>
      </c>
      <c r="C8" t="s">
        <v>364</v>
      </c>
      <c r="D8" t="s">
        <v>365</v>
      </c>
      <c r="E8" t="s">
        <v>356</v>
      </c>
      <c r="F8" t="s">
        <v>161</v>
      </c>
      <c r="G8" s="4" t="s">
        <v>357</v>
      </c>
      <c r="H8" s="5">
        <v>707.99</v>
      </c>
    </row>
    <row r="9" spans="1:8" x14ac:dyDescent="0.3">
      <c r="A9" s="7" t="s">
        <v>294</v>
      </c>
      <c r="B9" t="s">
        <v>358</v>
      </c>
      <c r="C9" t="s">
        <v>359</v>
      </c>
      <c r="D9" t="s">
        <v>360</v>
      </c>
      <c r="E9" t="s">
        <v>361</v>
      </c>
      <c r="F9" t="s">
        <v>160</v>
      </c>
      <c r="G9" s="4" t="s">
        <v>362</v>
      </c>
      <c r="H9" s="5">
        <v>738</v>
      </c>
    </row>
    <row r="10" spans="1:8" ht="15.05" customHeight="1" x14ac:dyDescent="0.3">
      <c r="A10" s="7" t="s">
        <v>303</v>
      </c>
      <c r="B10" t="s">
        <v>337</v>
      </c>
      <c r="C10" t="s">
        <v>338</v>
      </c>
      <c r="D10" t="s">
        <v>339</v>
      </c>
      <c r="E10" t="s">
        <v>340</v>
      </c>
      <c r="F10" t="s">
        <v>161</v>
      </c>
      <c r="G10" s="4" t="s">
        <v>341</v>
      </c>
      <c r="H10" s="5">
        <v>1031765.85</v>
      </c>
    </row>
    <row r="11" spans="1:8" x14ac:dyDescent="0.3">
      <c r="A11" s="7" t="s">
        <v>303</v>
      </c>
      <c r="B11" t="s">
        <v>367</v>
      </c>
      <c r="C11" t="s">
        <v>368</v>
      </c>
      <c r="D11" t="s">
        <v>369</v>
      </c>
      <c r="E11" t="s">
        <v>370</v>
      </c>
      <c r="F11" t="s">
        <v>161</v>
      </c>
      <c r="G11" s="4" t="s">
        <v>371</v>
      </c>
      <c r="H11" s="5">
        <v>1048616.3</v>
      </c>
    </row>
    <row r="12" spans="1:8" x14ac:dyDescent="0.3">
      <c r="A12" s="7" t="s">
        <v>303</v>
      </c>
      <c r="B12" t="s">
        <v>372</v>
      </c>
      <c r="C12" t="s">
        <v>373</v>
      </c>
      <c r="D12" t="s">
        <v>374</v>
      </c>
      <c r="E12" t="s">
        <v>375</v>
      </c>
      <c r="F12" t="s">
        <v>160</v>
      </c>
      <c r="G12" s="4" t="s">
        <v>376</v>
      </c>
      <c r="H12" s="5">
        <v>926600</v>
      </c>
    </row>
    <row r="13" spans="1:8" x14ac:dyDescent="0.3">
      <c r="A13" s="7" t="s">
        <v>366</v>
      </c>
      <c r="B13" t="s">
        <v>323</v>
      </c>
      <c r="C13" t="s">
        <v>324</v>
      </c>
      <c r="D13" t="s">
        <v>325</v>
      </c>
      <c r="E13" t="s">
        <v>326</v>
      </c>
      <c r="F13" t="s">
        <v>161</v>
      </c>
      <c r="G13" s="4" t="s">
        <v>327</v>
      </c>
      <c r="H13" s="5">
        <v>85260</v>
      </c>
    </row>
    <row r="14" spans="1:8" x14ac:dyDescent="0.3">
      <c r="A14" s="7" t="s">
        <v>377</v>
      </c>
      <c r="B14" t="s">
        <v>328</v>
      </c>
      <c r="C14" t="s">
        <v>329</v>
      </c>
      <c r="D14" t="s">
        <v>330</v>
      </c>
      <c r="E14" t="s">
        <v>331</v>
      </c>
      <c r="F14" t="s">
        <v>160</v>
      </c>
      <c r="G14" s="4" t="s">
        <v>332</v>
      </c>
      <c r="H14" s="5">
        <v>147446.9</v>
      </c>
    </row>
    <row r="15" spans="1:8" x14ac:dyDescent="0.3">
      <c r="A15" s="7" t="s">
        <v>378</v>
      </c>
      <c r="B15" t="s">
        <v>337</v>
      </c>
      <c r="C15" t="s">
        <v>338</v>
      </c>
      <c r="D15" t="s">
        <v>339</v>
      </c>
      <c r="E15" t="s">
        <v>340</v>
      </c>
      <c r="F15" t="s">
        <v>161</v>
      </c>
      <c r="G15" s="4" t="s">
        <v>341</v>
      </c>
      <c r="H15" s="5">
        <v>175415.2</v>
      </c>
    </row>
    <row r="16" spans="1:8" x14ac:dyDescent="0.3">
      <c r="A16" s="7" t="s">
        <v>378</v>
      </c>
      <c r="B16" t="s">
        <v>333</v>
      </c>
      <c r="C16" t="s">
        <v>334</v>
      </c>
      <c r="D16" t="s">
        <v>334</v>
      </c>
      <c r="E16" t="s">
        <v>335</v>
      </c>
      <c r="F16" t="s">
        <v>161</v>
      </c>
      <c r="G16" s="4" t="s">
        <v>336</v>
      </c>
      <c r="H16" s="5">
        <v>125160.29</v>
      </c>
    </row>
    <row r="17" spans="1:8" x14ac:dyDescent="0.3">
      <c r="A17" s="7" t="s">
        <v>378</v>
      </c>
      <c r="B17" t="s">
        <v>342</v>
      </c>
      <c r="C17" t="s">
        <v>343</v>
      </c>
      <c r="D17" t="s">
        <v>344</v>
      </c>
      <c r="E17" t="s">
        <v>345</v>
      </c>
      <c r="F17" t="s">
        <v>160</v>
      </c>
      <c r="G17" s="4" t="s">
        <v>346</v>
      </c>
      <c r="H17" s="5">
        <v>301519.73</v>
      </c>
    </row>
    <row r="18" spans="1:8" x14ac:dyDescent="0.3">
      <c r="A18" s="27" t="s">
        <v>378</v>
      </c>
      <c r="B18" s="22" t="s">
        <v>429</v>
      </c>
      <c r="C18" s="22" t="s">
        <v>348</v>
      </c>
      <c r="D18" s="22" t="s">
        <v>351</v>
      </c>
      <c r="E18" s="22" t="s">
        <v>430</v>
      </c>
      <c r="F18" s="22" t="s">
        <v>160</v>
      </c>
      <c r="G18" s="24" t="s">
        <v>350</v>
      </c>
      <c r="H18" s="26">
        <v>234602.81</v>
      </c>
    </row>
    <row r="19" spans="1:8" x14ac:dyDescent="0.3">
      <c r="A19" s="27" t="s">
        <v>379</v>
      </c>
      <c r="B19" s="22" t="s">
        <v>342</v>
      </c>
      <c r="C19" s="22" t="s">
        <v>343</v>
      </c>
      <c r="D19" s="22" t="s">
        <v>344</v>
      </c>
      <c r="E19" s="22" t="s">
        <v>345</v>
      </c>
      <c r="F19" s="22" t="s">
        <v>160</v>
      </c>
      <c r="G19" s="24" t="s">
        <v>346</v>
      </c>
      <c r="H19" s="26">
        <v>178701.83</v>
      </c>
    </row>
    <row r="20" spans="1:8" x14ac:dyDescent="0.3">
      <c r="A20" s="27" t="s">
        <v>379</v>
      </c>
      <c r="B20" s="22" t="s">
        <v>429</v>
      </c>
      <c r="C20" s="22" t="s">
        <v>348</v>
      </c>
      <c r="D20" s="22" t="s">
        <v>351</v>
      </c>
      <c r="E20" s="22" t="s">
        <v>430</v>
      </c>
      <c r="F20" s="22" t="s">
        <v>160</v>
      </c>
      <c r="G20" s="24" t="s">
        <v>350</v>
      </c>
      <c r="H20" s="26">
        <v>171634.47</v>
      </c>
    </row>
    <row r="21" spans="1:8" x14ac:dyDescent="0.3">
      <c r="A21" s="27" t="s">
        <v>379</v>
      </c>
      <c r="B21" s="22" t="s">
        <v>337</v>
      </c>
      <c r="C21" s="22" t="s">
        <v>338</v>
      </c>
      <c r="D21" s="22" t="s">
        <v>339</v>
      </c>
      <c r="E21" s="22" t="s">
        <v>340</v>
      </c>
      <c r="F21" s="22" t="s">
        <v>161</v>
      </c>
      <c r="G21" s="24" t="s">
        <v>341</v>
      </c>
      <c r="H21" s="26">
        <v>125448.2</v>
      </c>
    </row>
    <row r="22" spans="1:8" x14ac:dyDescent="0.3">
      <c r="A22" s="27"/>
      <c r="B22" s="22"/>
      <c r="C22" s="22"/>
      <c r="D22" s="22"/>
      <c r="E22" s="22"/>
      <c r="F22" s="22"/>
      <c r="G22" s="24"/>
      <c r="H22" s="5"/>
    </row>
    <row r="27" spans="1:8" x14ac:dyDescent="0.3">
      <c r="A27" s="7"/>
      <c r="G27" s="4"/>
      <c r="H27" s="5"/>
    </row>
    <row r="28" spans="1:8" x14ac:dyDescent="0.3">
      <c r="A28" s="7"/>
      <c r="G28" s="4"/>
      <c r="H28" s="5"/>
    </row>
    <row r="29" spans="1:8" x14ac:dyDescent="0.3">
      <c r="A29" s="7"/>
      <c r="G29" s="4"/>
      <c r="H29" s="5"/>
    </row>
    <row r="30" spans="1:8" x14ac:dyDescent="0.3">
      <c r="A30" s="7"/>
      <c r="G30" s="4"/>
      <c r="H30" s="5"/>
    </row>
    <row r="31" spans="1:8" x14ac:dyDescent="0.3">
      <c r="A31" s="7"/>
      <c r="G31" s="4"/>
      <c r="H31" s="5"/>
    </row>
    <row r="32" spans="1:8" x14ac:dyDescent="0.3">
      <c r="A32" s="7"/>
      <c r="G32" s="4"/>
      <c r="H32" s="5"/>
    </row>
    <row r="33" spans="1:8" x14ac:dyDescent="0.3">
      <c r="A33" s="7"/>
      <c r="G33" s="4"/>
      <c r="H33" s="5"/>
    </row>
  </sheetData>
  <phoneticPr fontId="5" type="noConversion"/>
  <dataValidations count="1">
    <dataValidation type="list" allowBlank="1" showErrorMessage="1" sqref="F4:F142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8.88671875" defaultRowHeight="15.05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>
      <selection activeCell="F1" sqref="F1"/>
    </sheetView>
  </sheetViews>
  <sheetFormatPr baseColWidth="10" defaultColWidth="8.88671875" defaultRowHeight="15.05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abSelected="1" topLeftCell="A3" workbookViewId="0">
      <selection activeCell="G29" sqref="G29"/>
    </sheetView>
  </sheetViews>
  <sheetFormatPr baseColWidth="10" defaultColWidth="8.88671875" defaultRowHeight="15.05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3">
      <c r="A4" s="7"/>
      <c r="D4" s="3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cp:lastPrinted>2024-06-27T17:52:46Z</cp:lastPrinted>
  <dcterms:created xsi:type="dcterms:W3CDTF">2023-09-26T16:53:44Z</dcterms:created>
  <dcterms:modified xsi:type="dcterms:W3CDTF">2025-07-23T21:22:28Z</dcterms:modified>
</cp:coreProperties>
</file>