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OPERADOR\Documents\Portal de TRansparencia\121\FVII\2025\2do Trim2025\"/>
    </mc:Choice>
  </mc:AlternateContent>
  <xr:revisionPtr revIDLastSave="0" documentId="13_ncr:1_{FE48815B-4933-42F8-9A4A-274BED8C92DC}" xr6:coauthVersionLast="47" xr6:coauthVersionMax="47" xr10:uidLastSave="{00000000-0000-0000-0000-000000000000}"/>
  <bookViews>
    <workbookView xWindow="-120" yWindow="-120" windowWidth="29040" windowHeight="15720" xr2:uid="{00000000-000D-0000-FFFF-FFFF00000000}"/>
  </bookViews>
  <sheets>
    <sheet name="2025" sheetId="8" r:id="rId1"/>
    <sheet name="2024" sheetId="7" r:id="rId2"/>
    <sheet name="2023" sheetId="6" r:id="rId3"/>
    <sheet name="2022" sheetId="5" r:id="rId4"/>
    <sheet name="2021" sheetId="4" r:id="rId5"/>
    <sheet name="2020" sheetId="3" r:id="rId6"/>
    <sheet name="2019" sheetId="2" r:id="rId7"/>
    <sheet name="2018" sheetId="1" r:id="rId8"/>
  </sheets>
  <externalReferences>
    <externalReference r:id="rId9"/>
    <externalReference r:id="rId10"/>
    <externalReference r:id="rId11"/>
    <externalReference r:id="rId12"/>
  </externalReferences>
  <definedNames>
    <definedName name="_xlnm._FilterDatabase" localSheetId="7" hidden="1">'2018'!$A$9:$O$41</definedName>
    <definedName name="_xlnm._FilterDatabase" localSheetId="6" hidden="1">'2019'!$A$9:$O$9</definedName>
    <definedName name="_xlnm._FilterDatabase" localSheetId="5" hidden="1">'2020'!$A$9:$O$9</definedName>
    <definedName name="_xlnm._FilterDatabase" localSheetId="4" hidden="1">'2021'!$A$9:$O$9</definedName>
    <definedName name="_xlnm._FilterDatabase" localSheetId="3" hidden="1">'2022'!$A$9:$O$9</definedName>
    <definedName name="_xlnm._FilterDatabase" localSheetId="2" hidden="1">'2023'!$A$9:$O$9</definedName>
    <definedName name="_xlnm._FilterDatabase" localSheetId="1" hidden="1">'2024'!$A$9:$O$9</definedName>
    <definedName name="_xlnm._FilterDatabase" localSheetId="0" hidden="1">'2025'!$A$9:$O$9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8" l="1"/>
  <c r="I56" i="8"/>
  <c r="I29" i="7"/>
  <c r="I28" i="7"/>
  <c r="I61" i="7"/>
  <c r="I60" i="7"/>
  <c r="H104" i="7"/>
  <c r="I93" i="7"/>
  <c r="I92" i="7"/>
  <c r="I91" i="7"/>
  <c r="I124" i="7"/>
  <c r="H119" i="7"/>
  <c r="H36" i="6"/>
  <c r="I25" i="6"/>
  <c r="I24" i="6"/>
  <c r="I23" i="6"/>
  <c r="I18" i="6"/>
  <c r="H18" i="6"/>
  <c r="I56" i="6"/>
  <c r="I55" i="6"/>
  <c r="I54" i="6"/>
  <c r="I53" i="6"/>
  <c r="I40" i="6"/>
  <c r="H40" i="6"/>
  <c r="I126" i="6" l="1"/>
  <c r="H126" i="6"/>
  <c r="I125" i="6"/>
  <c r="H125" i="6"/>
  <c r="I97" i="6"/>
  <c r="H97" i="6"/>
  <c r="I40" i="5"/>
  <c r="H40" i="5"/>
  <c r="I39" i="5"/>
  <c r="H39" i="5"/>
  <c r="I71" i="5" l="1"/>
  <c r="H71" i="5"/>
  <c r="I74" i="5"/>
  <c r="H74" i="5"/>
  <c r="I73" i="5"/>
  <c r="H73" i="5"/>
  <c r="I86" i="5" l="1"/>
  <c r="H86" i="5"/>
  <c r="I94" i="5"/>
  <c r="H94" i="5"/>
  <c r="I93" i="5"/>
  <c r="H93" i="5"/>
  <c r="H21" i="4"/>
  <c r="H20" i="4"/>
  <c r="I10" i="4"/>
  <c r="H10" i="4"/>
  <c r="I47" i="4"/>
  <c r="H47" i="4"/>
  <c r="H74" i="4"/>
  <c r="H73" i="4"/>
  <c r="I35" i="3" l="1"/>
  <c r="I61" i="3" l="1"/>
  <c r="I86" i="3" l="1"/>
  <c r="I108" i="3" l="1"/>
  <c r="H108" i="3"/>
  <c r="I107" i="3"/>
  <c r="H107" i="3"/>
  <c r="I98" i="3" l="1"/>
  <c r="I11" i="2" l="1"/>
</calcChain>
</file>

<file path=xl/sharedStrings.xml><?xml version="1.0" encoding="utf-8"?>
<sst xmlns="http://schemas.openxmlformats.org/spreadsheetml/2006/main" count="6928" uniqueCount="948">
  <si>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</si>
  <si>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</si>
  <si>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</si>
  <si>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</si>
  <si>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</si>
  <si>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</si>
  <si>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</si>
  <si>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</si>
  <si>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</si>
  <si>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</si>
  <si>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</si>
  <si>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</si>
  <si>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</si>
  <si>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</si>
  <si>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</si>
  <si>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</si>
  <si>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</si>
  <si>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</si>
  <si>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</si>
  <si>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</si>
  <si>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</si>
  <si>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</si>
  <si>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</si>
  <si>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</si>
  <si>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</si>
  <si>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</si>
  <si>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</si>
  <si>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</si>
  <si>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</si>
  <si>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</si>
  <si>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</si>
  <si>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</si>
  <si>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</si>
  <si>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</si>
  <si>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</si>
  <si>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</si>
  <si>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</si>
  <si>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</si>
  <si>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</si>
  <si>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</si>
  <si>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</si>
  <si>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</si>
  <si>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</si>
  <si>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Gestión</t>
  </si>
  <si>
    <t>Programa Operativo Anual 2018, Calendario de actividades institucionales</t>
  </si>
  <si>
    <t>Número de tramites de renovación, tramite de licencias tipo B</t>
  </si>
  <si>
    <t xml:space="preserve">Desconocimiento de los beneficios de un transporte Hibrido, Transportes alternativos, </t>
  </si>
  <si>
    <t>Subdireccion de Estandares e indicadores de calidad del Servicio</t>
  </si>
  <si>
    <t>Dirección General del Servicio de Transporte Público Individual</t>
  </si>
  <si>
    <t>Archivo</t>
  </si>
  <si>
    <t xml:space="preserve">Documentos recibidos </t>
  </si>
  <si>
    <t>Dirección General de Registro Público de Transporte</t>
  </si>
  <si>
    <t>porcentaje de las acciones de educacion y cultura vial</t>
  </si>
  <si>
    <t>Reporte mensual</t>
  </si>
  <si>
    <t>este indicador muestra el porcentaje de acciones de Educacion y Cultura Vial</t>
  </si>
  <si>
    <t>Direccion General de Inteligencia y Cultura de Movilidad</t>
  </si>
  <si>
    <t>Dirección de Cultura de Movilidad</t>
  </si>
  <si>
    <t>porcentaje de las acciones de apoyo vial (radar) a la poblacion de la CDMX</t>
  </si>
  <si>
    <t>este indicador muestra el porcentaje de acciones de apoyo vial (radar)</t>
  </si>
  <si>
    <t>Dirección de Centro de Inteligencia y Monitoreo</t>
  </si>
  <si>
    <t>Promover  el sistema de transporte público de la Ciudad, así como formas de movilidad no motorizada.</t>
  </si>
  <si>
    <t>Trámites realizados entre Trámites programados por cien</t>
  </si>
  <si>
    <t xml:space="preserve">Se realizaron293,766 tramites de control vehicular </t>
  </si>
  <si>
    <t>Se tiene un incremento de trámites realizados</t>
  </si>
  <si>
    <t>El resultado se basa en la afluencia de la ciudadania que acude a realizar los trámites que requiere</t>
  </si>
  <si>
    <t>Dirección General de Transporte Particular</t>
  </si>
  <si>
    <t>Informe en whatsapp de recorrido, frecuencia de paso, balizamiento,</t>
  </si>
  <si>
    <t>Procedimiento: Análisis de Factibilidad de Rutas de los Corredores de Transporte</t>
  </si>
  <si>
    <t>DIRECCIÒN GENERAL DEL ORGANO REGULADOR DE TRANSPORTE</t>
  </si>
  <si>
    <t xml:space="preserve">Supervisar la adecuada operación de los corredores de transporte, realizando operativos permanentes </t>
  </si>
  <si>
    <t>Informe en whatsapp Distancia entre cada parabus, recorridos, ubicación origen-destino</t>
  </si>
  <si>
    <t>Ley de Movilidad del Distrito Federal, artículo 152, Protocolo de Emergencia</t>
  </si>
  <si>
    <t>En informe en Whatsapp relacionado con “se realizan estudios Ing. Soria</t>
  </si>
  <si>
    <t>Procedimiento: Solicitud de Información de Necesidades de Movilidad en Materia de Transporte Público para la Creación de Corredores de Transporte.</t>
  </si>
  <si>
    <t>Integrar expedientes mediante los cuales  las unidades, y conductores de los corredores de transporte cumplan con requisitos técnicos y documentales establecidos en la normatividad correspondiente.</t>
  </si>
  <si>
    <t>Con los expedientes que se han recabado Ruta 26, 111 y etc</t>
  </si>
  <si>
    <t>Informe de Recorridos</t>
  </si>
  <si>
    <t>Procedimiento: Revisión y Validación de las Unidades Vehiculares que prestan el Servicio en los Corredores de Transporte.</t>
  </si>
  <si>
    <t>PUESTA EN MARCHA DE CORREDORES</t>
  </si>
  <si>
    <t>Articulo 152 de la Ley de Movilidad del Distrito Federal Programa General de Desarrollo del Distrito Federal, Eje 4, area de oportunidad 3, objetivo 2, meta 2 Linea de accion 1</t>
  </si>
  <si>
    <t xml:space="preserve">Se realizaron 248,128 tramites de control vehicular </t>
  </si>
  <si>
    <t>DIRECCIÓN GENERAL DE TRANSPORTE PARTICULAR</t>
  </si>
  <si>
    <t>Porcentaje</t>
  </si>
  <si>
    <t>Numero de cursos a las operadoras y operadores del Transporte público Individual en la Ciudad de México, como un requisito indispensable para la obtención de su licencia tarjetón.</t>
  </si>
  <si>
    <t>Número</t>
  </si>
  <si>
    <t xml:space="preserve">Porcentaje de sustitución de Taxis </t>
  </si>
  <si>
    <t>Número en resguardo de documentación</t>
  </si>
  <si>
    <t>Número en cursos a las operadoras y operadores del Transporte público Individual en la Ciudad de México, como un requisito indispensable para la obtención de su licencia tarjetón.</t>
  </si>
  <si>
    <t>Porcentaje de verificacion del Servicio en los Corredores de Transporte   cumpla con  las características de seguridad, comodidad, accesibilidad y sustentabilidad</t>
  </si>
  <si>
    <t xml:space="preserve">Impulsar numro de estrategias que acompañen el desarrollo de Corredores de Transporte que incorporen soluciones basadas en el  transporte concesionado </t>
  </si>
  <si>
    <t>Porcentaje de Verificación de la infraestructura de los corredores de transporte se encuentre en óptimas condiciones de operabilidad para otorgar un servicio de calidad.</t>
  </si>
  <si>
    <t>Crear condiciones para constituir mas el número de empresas de transporte, a fin de incrementar los Servicios de Corredores de Transporte</t>
  </si>
  <si>
    <t>porcentaje</t>
  </si>
  <si>
    <t>Número de Capacitaciones</t>
  </si>
  <si>
    <t>Nuúmero de Vehiculos entregados</t>
  </si>
  <si>
    <t>Desconocimiento de los beneficios de un transporte Hibrido, Transportes alternativos y periodo de reemplacamiento.</t>
  </si>
  <si>
    <t>Porcentaje de trámites realizados de control vehícular</t>
  </si>
  <si>
    <t xml:space="preserve">Se realizaron 239, 414 tramites de control vehicular </t>
  </si>
  <si>
    <t xml:space="preserve">Porcentaje de trámites realizados de expedición y renovación de licencia Tipo A y permisos de conducir </t>
  </si>
  <si>
    <t xml:space="preserve">Se realizarón 163,447  expediciónes y renovaciones de Licencias de Conducir Tipo A y permisos de conducir </t>
  </si>
  <si>
    <t>Número de Resguardo de documentación</t>
  </si>
  <si>
    <t>Eficiencia</t>
  </si>
  <si>
    <t>Asesoría</t>
  </si>
  <si>
    <t>Gestíon</t>
  </si>
  <si>
    <t>Programa Operativo Anual 2018</t>
  </si>
  <si>
    <t>ACUERDO POR EL QUE SE SUSPENDEN LOS TÉRMINOS INHERENTES A LOS PROCEDIMIENTOS
ADMINISTRATIVOS ANTE LA ADMINISTRACIÓN PÚBLICA DE LA CIUDAD DE MÉXICO, DURANTE LOS
DÍAS QUE SE INDICAN. https://data.consejeria.cdmx.gob.mx/portal_old/uploads/gacetas/a2372527f7bf2bdb76cf1007d9827cc2.pdf</t>
  </si>
  <si>
    <t>Dirección General Jurídica y de Regulación</t>
  </si>
  <si>
    <t>https://data.consejeria.cdmx.gob.mx/portal_old/uploads/gacetas/a2372527f7bf2bdb76cf1007d9827cc2.pdf</t>
  </si>
  <si>
    <t xml:space="preserve">Se realizaron 198,775 tramites de control vehicular </t>
  </si>
  <si>
    <t xml:space="preserve">Se realizarón   162,499 expediciónes y renovaciones de Licencias de Conducir Tipo A </t>
  </si>
  <si>
    <t>ascendente</t>
  </si>
  <si>
    <t xml:space="preserve">Nùmero de Capacitaciones </t>
  </si>
  <si>
    <t>Capacitación</t>
  </si>
  <si>
    <t>Vehiculos entregados</t>
  </si>
  <si>
    <t>Vehículo</t>
  </si>
  <si>
    <t>Eficacia</t>
  </si>
  <si>
    <t xml:space="preserve">Se realizaron 212,525 tramites de control vehicular </t>
  </si>
  <si>
    <t xml:space="preserve">DIRECCIÓN DE CONTROL VEHICULAR, LICENCIAS Y PERMISOS DE PARTICULARES </t>
  </si>
  <si>
    <t xml:space="preserve">Se realizarón 149,252  expediciónes y renovaciones de Licencias de Conducir Tipo A </t>
  </si>
  <si>
    <t>Recepción, Registro y Resguardo de Documentación</t>
  </si>
  <si>
    <t>Archivo y Base de Datos</t>
  </si>
  <si>
    <t>Documentos recibidos y Atención a Solicitudes</t>
  </si>
  <si>
    <t>Subdirección de Validación y Proceso Registral</t>
  </si>
  <si>
    <t>Dirección General de Registro Público de Transporte/Subdirección de Validación y Proceso Registral</t>
  </si>
  <si>
    <t>Expedientes Rebidos y Atención  de vales</t>
  </si>
  <si>
    <t>Sudirección de Archivo</t>
  </si>
  <si>
    <t>Dirección General de Registro Público de Transporte/Sudirección de Archivo</t>
  </si>
  <si>
    <t>porcentaje de las acciones de apoyo vial (radar) a la población de la CDMX</t>
  </si>
  <si>
    <t>ATENCIONES</t>
  </si>
  <si>
    <t>Dirección General de Seguridad Vial y Sistemas de Movilidad Urbana Sustentable</t>
  </si>
  <si>
    <t>Dirección de Seguridad Vial y Seguimiento a la Información</t>
  </si>
  <si>
    <t>porcentaje de las acciones de educación y cultura vial</t>
  </si>
  <si>
    <t>CAMPAÑA</t>
  </si>
  <si>
    <t>este indicador muestra el porcentaje de acciones de Educación y Cultura Vial</t>
  </si>
  <si>
    <t>porcentaje de acciones de operación del tránsito y apoyo vial</t>
  </si>
  <si>
    <t>SERVICIO</t>
  </si>
  <si>
    <t>este indicador muestra el porcentaje de acciones de operación del tránsito y apoyo vial (radar)</t>
  </si>
  <si>
    <t>2019</t>
  </si>
  <si>
    <t>Capacidad de registro y atencion a solicitudes</t>
  </si>
  <si>
    <t>Registros electronicos,  Archivo fisico y digital</t>
  </si>
  <si>
    <t>286 solicitudes ingresadas / 100% contestadas</t>
  </si>
  <si>
    <t>No disponible</t>
  </si>
  <si>
    <t xml:space="preserve">Atención a Solicitudes de diversas dependencias administrativas, jurisdicas así como a particulares </t>
  </si>
  <si>
    <t>Dirección General de Registro Público del Transporte</t>
  </si>
  <si>
    <t>25 solicitudes ingresadas / 100% contestadas</t>
  </si>
  <si>
    <t>Dirección General de Registro Público del Transporte/Subdireccion de Archivo</t>
  </si>
  <si>
    <t>10,227 solicitudes ingresadas / 100% contestadas</t>
  </si>
  <si>
    <t>Dirección General de Registro Público del Transporte/Subdireccion de Proceso Registral</t>
  </si>
  <si>
    <t>50 solicitudes ingresadas / 100% contestadas</t>
  </si>
  <si>
    <t>Dirección General de Registro Público del Transporte/Subdireccion de Concentración y Vinculación de Bases de Datos del Registro Publico del Transporte</t>
  </si>
  <si>
    <t>6 solicitudes ingresadas / 100% contestadas</t>
  </si>
  <si>
    <t>Dirección General de Registro Público del Transporte/Subdireccion de Enlace con REPUVE</t>
  </si>
  <si>
    <t>907 solicitudes ingresadas / 100% contestadas</t>
  </si>
  <si>
    <t>Dirección General de Registro Público del Transporte/Subdireccion de Validacion y Proceso Registral</t>
  </si>
  <si>
    <t>Mapeo de procesos</t>
  </si>
  <si>
    <t>numérico</t>
  </si>
  <si>
    <t>proceso</t>
  </si>
  <si>
    <t>reporte mensual</t>
  </si>
  <si>
    <t>se han mapeado y simplificado, en caso de que fuero posible, 70 procesos de atención ciudadana (etapa de planeación)</t>
  </si>
  <si>
    <t>Dirección General de Seguimiento, Proyectos y Asuntos Estratégicos de Movilidad</t>
  </si>
  <si>
    <t>Diagnósticos elaborados para intervenciones que mejoren la accesibilidad en el transporte público para personas con discapacidad</t>
  </si>
  <si>
    <t>documento</t>
  </si>
  <si>
    <t>se cuenta con documento diagnóstico</t>
  </si>
  <si>
    <t>Acciones en capacitación y sensibilización sobre género e igualdad sustantiva en unidades administrativas con 30% o menos mujeres</t>
  </si>
  <si>
    <t>acciones en capacitación y sensibilización</t>
  </si>
  <si>
    <t>acción</t>
  </si>
  <si>
    <t>las acciones e mpezaran en segundo trimestre</t>
  </si>
  <si>
    <t xml:space="preserve">Reporte actualizado semanlamente con avances de procesos sustantivos de las diferentes unidades administrativas de la Secretaría </t>
  </si>
  <si>
    <t>reporte</t>
  </si>
  <si>
    <t>reporte semanal</t>
  </si>
  <si>
    <t>se cuenta con un reporte semanal de seguimiento</t>
  </si>
  <si>
    <t xml:space="preserve">Publicación de investigación sobre fondos y fideicomisos de la SEMOVI </t>
  </si>
  <si>
    <t>documento publicado</t>
  </si>
  <si>
    <t>se han publicado 3 reportes detallados sobre fondos y fideicomisos de la Secretaría</t>
  </si>
  <si>
    <t>Respuestas Facebook</t>
  </si>
  <si>
    <t>Cuantitativo</t>
  </si>
  <si>
    <t>Número de respuestas en Facebook</t>
  </si>
  <si>
    <t>Datos de Facebook</t>
  </si>
  <si>
    <t>Dirección Ejecutiva de Cultura de la Movilidad</t>
  </si>
  <si>
    <t>Respuestas Twitter</t>
  </si>
  <si>
    <t>Número de respuestas en Twitter</t>
  </si>
  <si>
    <t>Datos de Twitter</t>
  </si>
  <si>
    <t>Seguidores Facebook</t>
  </si>
  <si>
    <t>Número de seguidores en Facebook</t>
  </si>
  <si>
    <t>Seguidores Twitter</t>
  </si>
  <si>
    <t>Número de seguidores en Twitter</t>
  </si>
  <si>
    <t>Crecimiento mensual de seguidores en Twitter</t>
  </si>
  <si>
    <t>Tasa mensual de crecimiento de seguidores</t>
  </si>
  <si>
    <t>Calculo propio con base en datos de Facebook</t>
  </si>
  <si>
    <t>Crecimiento mensual de seguidores en Facebook</t>
  </si>
  <si>
    <t>Calculo propio con base en datos de Twitter</t>
  </si>
  <si>
    <t>Tasa de  Respuestas FB</t>
  </si>
  <si>
    <t>Tasa de mensajes contestados sobre mensajes no contestados</t>
  </si>
  <si>
    <t>Indicadores oficiales Facebook</t>
  </si>
  <si>
    <t>TW  ya no muestra la tasa de respuesta de mensajes</t>
  </si>
  <si>
    <t>Tasa de Respuestas TW</t>
  </si>
  <si>
    <t>Indicadores oficiales Twitter</t>
  </si>
  <si>
    <t>FB ya no muestra la tasa de respuesta de mensajes</t>
  </si>
  <si>
    <t>Interacción de funcionarios con prensa</t>
  </si>
  <si>
    <t>Número de entrevistas realizadas</t>
  </si>
  <si>
    <t>Base de datos interna</t>
  </si>
  <si>
    <t>170 entrevistas</t>
  </si>
  <si>
    <t>Comunicados</t>
  </si>
  <si>
    <t xml:space="preserve">Número total de comunicados </t>
  </si>
  <si>
    <t>Página web SEMOVI</t>
  </si>
  <si>
    <t>Visitas a la página web</t>
  </si>
  <si>
    <t>Número total de visitas a la página de internet</t>
  </si>
  <si>
    <t>Google analytics</t>
  </si>
  <si>
    <t>Visitas a páginas específicas</t>
  </si>
  <si>
    <t>Número de visitas a secciones específicas dentro de la página web</t>
  </si>
  <si>
    <t>Nuevos usuarios de la página web</t>
  </si>
  <si>
    <t>Número de nuevos usuarios a la página web</t>
  </si>
  <si>
    <t>Porcentaje de las acciones de apoyo vial (radar) a la población de la CDMX</t>
  </si>
  <si>
    <t>Porcentaje de las acciones de educación y cultura vial</t>
  </si>
  <si>
    <t>Porcentaje de acciones de operación del tránsito y apoyo vial</t>
  </si>
  <si>
    <t xml:space="preserve">Se realizaron 170,076 tramites de control vehicular </t>
  </si>
  <si>
    <t>Se tiene una disminución de trámites realizados</t>
  </si>
  <si>
    <t xml:space="preserve">Se realizarón 158,625 trámites de expediciónes y renovaciones de Licencias de Conducir Tipo A </t>
  </si>
  <si>
    <t>Mil 818</t>
  </si>
  <si>
    <t>3 mil 424 en timeline y 1336 por DM</t>
  </si>
  <si>
    <t>3  424 1336 por DM</t>
  </si>
  <si>
    <t>Aumento de 3 mil 689</t>
  </si>
  <si>
    <t>3 689</t>
  </si>
  <si>
    <t>Aumento de 15 mil 948 seguidores en el trimestre</t>
  </si>
  <si>
    <t xml:space="preserve">15 948 </t>
  </si>
  <si>
    <t>Julio: 59 mil 710; Agosto: 60 mil 891; Septiembre: 62 mil 38</t>
  </si>
  <si>
    <t>Julio: 192 mil 894; Agosto: 197 mil 349; Septiembre: 204 mil 825</t>
  </si>
  <si>
    <t>156 entrevistas</t>
  </si>
  <si>
    <t>Visitas a las 10 páginas con más visitas</t>
  </si>
  <si>
    <t>Recepcion de Solicitudes/solicitudes atendidas</t>
  </si>
  <si>
    <t>Solicitudes</t>
  </si>
  <si>
    <t>80% se soliictudes atendidas</t>
  </si>
  <si>
    <t>100% de solicitudes atendidas</t>
  </si>
  <si>
    <t>Mejora de atencion a solicitudes de informacion, a diversas dependencias gubernamentales y publico en general</t>
  </si>
  <si>
    <t>Direccion General de Registro Publico del Transporte</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</si>
  <si>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</si>
  <si>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Número de Capacitaciones </t>
  </si>
  <si>
    <t>Actualmente la Dirección General del Trasporte Público Individual no genera algún tipo de  método de evaluación para los indicadores.</t>
  </si>
  <si>
    <t>Dirección General de Planeación y Políticas</t>
  </si>
  <si>
    <t>Dirección Operativa del Transporte Público Individual</t>
  </si>
  <si>
    <t>Vehículos entregados</t>
  </si>
  <si>
    <t>Apoyo</t>
  </si>
  <si>
    <t>El Programa de renovación vehicular de taxis se encentra en la etapa de revisión para posteriormente efectuar su implementación.</t>
  </si>
  <si>
    <t xml:space="preserve">Se realizaron 19,720 tramites de control vehicular </t>
  </si>
  <si>
    <t xml:space="preserve">DIRECCIÓN DE OPERACIÓN Y LICENCIAS EN TRANSPORTE DE RUTA Y ESPECIALIZADO </t>
  </si>
  <si>
    <t>Se realizarón 6,187  expediciónes y renovaciones de Licencias de Conducir Tipo C, D, y E</t>
  </si>
  <si>
    <t xml:space="preserve">Se realizaron 164,957 tramites de control vehicular </t>
  </si>
  <si>
    <t xml:space="preserve">Se realizarón 152,454trámites de expediciónes y renovaciones de Licencias de Conducir Tipo A </t>
  </si>
  <si>
    <t>Se tiene una disminución  de trámites realizados</t>
  </si>
  <si>
    <t xml:space="preserve">Control Vehicular en todas su Modalidad como Revalidaciòn de Sitios de Transporte de Carga en General. </t>
  </si>
  <si>
    <t xml:space="preserve">Porcentaje de trámites realizados de control vehícular y alcanzar las metas programadas anualmente. </t>
  </si>
  <si>
    <t>Trámites realizados entre Trámites programados por cien.</t>
  </si>
  <si>
    <t xml:space="preserve">Se realizaron 3,977 tramites de control vehicular. </t>
  </si>
  <si>
    <t>Se tiene una disminución de trámites realizados.</t>
  </si>
  <si>
    <t>Se basa en la poca afluencia de los uusuarios para  realizar  trámites.</t>
  </si>
  <si>
    <r>
      <t>1.-Subdirección de Transporte de Carga y Especializado.             2.-</t>
    </r>
    <r>
      <rPr>
        <b/>
        <sz val="11"/>
        <rFont val="Calibri"/>
        <family val="2"/>
      </rPr>
      <t>Módulo Popotla:</t>
    </r>
    <r>
      <rPr>
        <sz val="11"/>
        <rFont val="Calibri"/>
        <family val="2"/>
      </rPr>
      <t xml:space="preserve"> Jefatura de Unidad Departamental de Permisos, Concesiones y Revalidaciones al Transporte de Carga y Especializados.           3.-</t>
    </r>
    <r>
      <rPr>
        <b/>
        <sz val="11"/>
        <rFont val="Calibri"/>
        <family val="2"/>
      </rPr>
      <t>Módulo Vallejo:</t>
    </r>
    <r>
      <rPr>
        <sz val="11"/>
        <rFont val="Calibri"/>
        <family val="2"/>
      </rPr>
      <t xml:space="preserve"> Jefatura de Unidad Departamental de Atención a Transporte Escolar, de Personal y Especializados            </t>
    </r>
  </si>
  <si>
    <t>Subdirección de Transporte de Carga y Especializado.</t>
  </si>
  <si>
    <t>3 mil 132 en timeline y mil 182 por DM</t>
  </si>
  <si>
    <t>Aumento de 11 mil 386 seguidores en el trimestre</t>
  </si>
  <si>
    <t>Octubre: 207 mil 943; Noviembre: 212 mil 54; Diciembre: 216 mil 211</t>
  </si>
  <si>
    <t>Octubre: 63 mil 373 ; Noviembre: 64 mil 182 ; Diciembre: 65 mil 911</t>
  </si>
  <si>
    <t>0=TW  ya no muestra la tasa de respuesta de mensajes</t>
  </si>
  <si>
    <t>0=FB ya no muestra la tasa de respuesta de mensajes</t>
  </si>
  <si>
    <t>154 entrevistas</t>
  </si>
  <si>
    <t>Acciones Jurídicas en Materia de Transporte y Vialidad</t>
  </si>
  <si>
    <t>Número de Asesorías</t>
  </si>
  <si>
    <t>POA 2019</t>
  </si>
  <si>
    <t>Se registró un incremento en los requerimientos de información de domicilio, por parte de Órganos Jurisdiccionales, toda vez que se facultó a esta Dirección General, para desahogar los mismos.</t>
  </si>
  <si>
    <t>Dirección General de Asuntos Jurídicos</t>
  </si>
  <si>
    <t>Hubo una disminución en los requerimientos de información de domicilio, por parte de Órganos Jurisdiccionales, toda vez que se direccionaron a la Dirección General de Registro Público de Transporte por un lapso de mes y medio.</t>
  </si>
  <si>
    <t>Se registró una disminución en los requerimientos de información de domicilio, por parte de Órganos Jurisdiccionales, toda vez que se facultó a esta Dirección General, para desahogar los mismos.</t>
  </si>
  <si>
    <t>Registro</t>
  </si>
  <si>
    <t>Trámites concluidos.</t>
  </si>
  <si>
    <t>Se realizaron 205,203 trámites de Control Vehicular</t>
  </si>
  <si>
    <t>No se cumplió con la meta programada para el primer trimestre consistente en la realización de 218,954 trámites estimados. Cabe señalar que el paro de actividades derivadas de la emergencia sanitaria por Covid19, fue a partir del 20 de marzo, lo cual pudo incidir en la disminución en la realización de trámites.</t>
  </si>
  <si>
    <t>El resultado se basa en las actividades previas y la afluencia de usuarios aunado a la suspensión de trámites como medidas que tomo el Gobierno de la CDMX ante la contigencia del COVID-19, a partir del 20 de marzo.</t>
  </si>
  <si>
    <t>Dirección de Control Vehicular, Licencias y Permisos de Particulares</t>
  </si>
  <si>
    <t>Nivel de cumplimiento</t>
  </si>
  <si>
    <t>Soporte documental y digital</t>
  </si>
  <si>
    <t xml:space="preserve">Dirección de Operación y Licencias de Transporte de Ruta y Especializado </t>
  </si>
  <si>
    <t>Promover el sistema de transporte público de la Ciudad, así como formas de movilidad no motorizado</t>
  </si>
  <si>
    <t xml:space="preserve">Porcentaje de trámites realizados de control vehicular </t>
  </si>
  <si>
    <t>Trámites realizados entre trámites programos por cien</t>
  </si>
  <si>
    <t>Se realizarón 1746 trámites de control vehicular</t>
  </si>
  <si>
    <t>El ajuste se basa en la afluencia de la ciudadanía que acude a realizar los trámites que requiere</t>
  </si>
  <si>
    <t>Dirección de Transporte de Carga y Especializado</t>
  </si>
  <si>
    <t xml:space="preserve">     Indicadores de Gestión </t>
  </si>
  <si>
    <t>El resultado se basa en la afluencia de la ciudadania que acude a realizar los trámites que requiere.</t>
  </si>
  <si>
    <t>Dirección Operativa de Transporte Público Individual</t>
  </si>
  <si>
    <t xml:space="preserve">Porcentaje de trámites realizados de expedición y renovación de licencia Tipo B </t>
  </si>
  <si>
    <t>*Aumento de 4043</t>
  </si>
  <si>
    <t>*Aumento de 16,872 seguidores en el trimestre</t>
  </si>
  <si>
    <t>Enero: 2.92%; Febrero: 2.11%; Marzo: 2.55%</t>
  </si>
  <si>
    <t>Enero: 5.39%; Febrero: 2.25%; Marzo: 3.48%</t>
  </si>
  <si>
    <t>0=FB  ya no muestra la tasa de respuesta de mensajes</t>
  </si>
  <si>
    <t>114 entrevistas</t>
  </si>
  <si>
    <t>Cifras de las 10 páginas con más visitas</t>
  </si>
  <si>
    <t>Mejora de atencion a tramites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</si>
  <si>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</si>
  <si>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Recepcion de Tramites/Tramites atendidos</t>
  </si>
  <si>
    <t>Tramites</t>
  </si>
  <si>
    <t>Mejora de atencion a solicitudes de informacion, de diversas dependencias gubernamentales y publico en general</t>
  </si>
  <si>
    <t>Se realizaron 23,196 trámites de Control Vehicular Particular</t>
  </si>
  <si>
    <t>No se cumplió con la meta programada para el primer trimestre consistente en la realización de 224,009 trámites estimados. Cabe señalar que el paro de actividades derivadas de la emergencia sanitaria por Covid19, fue a partir del 20 de marzo, lo cual pudo incidir en la disminución en la realización de trámites.</t>
  </si>
  <si>
    <t>Se tuvo una disminución en el total de trámites de control vehicular concluidos, con respecto a los programados para el segundo trimestre de 2020, debido a que por la Contingencia por COVID-19, se suspendieron las actividades de trámites y servicios, así como las actividades en las áreas de atención ciudadana.</t>
  </si>
  <si>
    <t>Se realizaron 31,378 trámites de Licencias de Conducir Tipo "A" y Permisos</t>
  </si>
  <si>
    <t>No se cumplió con la meta programada para el primer trimestre consistente en la realización de 156,541 trámites estimados. Cabe señalar que el paro de actividades derivadas de la emergencia sanitaria por Covid19, fue a partir del 20 de marzo, lo cual pudo incidir en la disminución en la realización de trámites.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</si>
  <si>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</si>
  <si>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</si>
  <si>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porcentaje de las Capacitaciones impartidas para conductores de motocicleta</t>
  </si>
  <si>
    <t>Reporte semestral</t>
  </si>
  <si>
    <t>este indicador muestra el porcentaje de las Capacitaciones impartidas para conductores de motocicleta</t>
  </si>
  <si>
    <t>porcentaje de las Jornadas de Seguridad Vial implementadas en espacios públicos</t>
  </si>
  <si>
    <t>este indicador muestra el porcentaje porcentaje de las Jornadas de Seguridad Vial implementadas en espacios públicos</t>
  </si>
  <si>
    <t>porcentaje de los Reportes de hechos de tránsito publicados</t>
  </si>
  <si>
    <t>Reporte trimestral</t>
  </si>
  <si>
    <t>este indicador muestra el porcentaje de los Reportes de hechos de tránsito publicados</t>
  </si>
  <si>
    <t>porcentaje de los Talleres impartidos sobre seguridad vial</t>
  </si>
  <si>
    <t>este indicador muestra el porcentaje de los Talleres impartidos sobre seguridad vial</t>
  </si>
  <si>
    <t>Diagnósticos elaborados para intervenciones que mejoren la accesibilidad en el transporte público para personas con discapacidad conforme al proyecto FOTRADIS 2020</t>
  </si>
  <si>
    <t xml:space="preserve">Reporte actualizado semanalmente con avances de procesos sustantivos de las diferentes unidades administrativas de la Secretaría </t>
  </si>
  <si>
    <t>*Aumento de 10,048 seguidores en el trimestre</t>
  </si>
  <si>
    <t>*Aumento de 18,399 seguidores en el trimestre</t>
  </si>
  <si>
    <t>Abril: 6.08%; Mayo: 2.17%; Junio: 4.08%</t>
  </si>
  <si>
    <t>Abril: 3.44%; Mayo: 1.88%; Junio 2.37%</t>
  </si>
  <si>
    <t>132 entrevistas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</si>
  <si>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</si>
  <si>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No se cumplió con la meta programada para el tercer trimestre consistente en la realización de 240,884 trámites de control vehicular programados. Lo anterior, debido a la disminusión de la demanda por parte de la ciudadanía, en el marco de la emergencia sanitaria; así como del número de trámites disponibles en su modalidad digital, habilitados a través del Sistema de Cirtas de la SEMOVI, a partir del 10 de agosto.</t>
  </si>
  <si>
    <t>Los resultados reportados se basan en las variaciones en la demanda de trámites de control vehicular, producto de que al cierre del tercer trimestre, aún no se encuentran disponibles todos los trámites vehiculares que se realizan ante esta Dirección.</t>
  </si>
  <si>
    <t>No se cumplió con la meta programada para el tercer trimestre consistente en la realización de 187,751 trámites de Licencias programados. Co anterior, debido a la disminusión de la demanda por parte de la ciudadanía, en el marco de la emergencia sanitaria; así como del número de trámites disponibles en su modalidad digital, habilitados a través del Sistema de Cirtas de la SEMOVI, a partir del 10 de agosto.</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</si>
  <si>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</si>
  <si>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</si>
  <si>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Aumento de 8,828 seguidores en el trimestre</t>
  </si>
  <si>
    <t>Aumento de 11,773 seguidores en el trimestre</t>
  </si>
  <si>
    <t>Julio: 3.35%; Agosto: 3.35%; Septiembre: 3.50%</t>
  </si>
  <si>
    <t>Enero: 69 mil 469; Febrero: 71 mil 38; Marzo: 73 mil 512 Abril: 78,567
-Mayo: 80,279
-Junio: 83,560  Julio:86,361
Agosto: 89,256
Septiembre: 92,388</t>
  </si>
  <si>
    <t>Julio: 1.46%; Agosto: 1.78%; Septiembre: 1.36%</t>
  </si>
  <si>
    <t>Enero: 222 mil 536; Febrero: 227 mil 253; Marzo: 233 mil 60 Abril:241,093
-Mayo: 245,629
-Junio: 251,459 Julio:255,132
Agosto: 259,695
Septiembre: 263,232</t>
  </si>
  <si>
    <t>FB  ya no muestra la tasa de respuesta de mensajes</t>
  </si>
  <si>
    <t>TW ya no muestra la tasa de respuesta de mensajes</t>
  </si>
  <si>
    <t>85 entrevistas</t>
  </si>
  <si>
    <t>50% de solicitudes atendidas</t>
  </si>
  <si>
    <t>Se atienden las solicitudes via electronica</t>
  </si>
  <si>
    <t>0% de tamites atendidos</t>
  </si>
  <si>
    <t>100% de tramites atendidos</t>
  </si>
  <si>
    <t>Mejora de atencion a los tramites</t>
  </si>
  <si>
    <t>Debido a la contingencia se encuentran suspendidos los tramites</t>
  </si>
  <si>
    <t>80% de solicitudes atendidas</t>
  </si>
  <si>
    <t>80% de tamites atendidos</t>
  </si>
  <si>
    <t>76,097 trámites de Control Vehicular Particular</t>
  </si>
  <si>
    <r>
      <t>No se cumplió con la meta programada para el primer cuarto consistente en la realización de</t>
    </r>
    <r>
      <rPr>
        <b/>
        <sz val="11"/>
        <rFont val="Arial"/>
        <family val="2"/>
      </rPr>
      <t xml:space="preserve"> 216,144</t>
    </r>
    <r>
      <rPr>
        <sz val="11"/>
        <rFont val="Arial"/>
        <family val="2"/>
      </rPr>
      <t xml:space="preserve"> trámites estimados.  Lo anterior, debido a la disminución de la demanda de trámites con motivo de la emergencia y por los trámites disponibles en el Sistema de Citas habilitados durante este periodo.</t>
    </r>
  </si>
  <si>
    <t>134,112 trámites de Licencias de Conducir Tipo "A" y Permisos</t>
  </si>
  <si>
    <r>
      <t xml:space="preserve">No se cumplió con la meta programada para el cuarto trimestre consistente en la realización de </t>
    </r>
    <r>
      <rPr>
        <b/>
        <sz val="11"/>
        <rFont val="Arial"/>
        <family val="2"/>
      </rPr>
      <t xml:space="preserve">187,751 </t>
    </r>
    <r>
      <rPr>
        <sz val="11"/>
        <rFont val="Arial"/>
        <family val="2"/>
      </rPr>
      <t>trámites de Licencias programados. Lo anterior, debido a la disminución de la demanda de trámites con motivo de la emergencia y por los trámites disponibles en el Sistema de Citas habilitados durante este periodo.</t>
    </r>
  </si>
  <si>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</si>
  <si>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realizados de Licencias de Conducir Tipos "C", "D" y "E"</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</si>
  <si>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</si>
  <si>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</si>
  <si>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100% solicitudes atendidas</t>
  </si>
  <si>
    <t>Se atienden las solicitudes vía electrónica</t>
  </si>
  <si>
    <t>Trámites</t>
  </si>
  <si>
    <t>100% trámites atendidos</t>
  </si>
  <si>
    <t>Mejora de atencion a los trámites</t>
  </si>
  <si>
    <t>Número de seguidores durante el trimestre</t>
  </si>
  <si>
    <t>1.96%; 2.08%; 3.02%</t>
  </si>
  <si>
    <t>Tasa de crecimiento de los meses de octubre, noviembre y diciembre, respectivamente</t>
  </si>
  <si>
    <t>1.19%; 1.75%; 2.41%</t>
  </si>
  <si>
    <t>N/A</t>
  </si>
  <si>
    <t>Número de entrevistas otorgadas</t>
  </si>
  <si>
    <t>Porcentaje de Tramites realizado en el Registro Publico del Transporte</t>
  </si>
  <si>
    <t>Derechos Humanos</t>
  </si>
  <si>
    <t>Trámite</t>
  </si>
  <si>
    <t xml:space="preserve">Soporte Documental y Digital asi como los Registros de la DGRPT </t>
  </si>
  <si>
    <t>El cierre de trámites y su lenta reapertura derivado del Tema de Salud Publica a nivel mundial</t>
  </si>
  <si>
    <t>Dirección General de Registro Público</t>
  </si>
  <si>
    <t>Se realizaron 204,608 trámites de Control Vehicular Particular</t>
  </si>
  <si>
    <t>Los resultados anuales (acumulados), se reportarán al cierre del cuarto trimestre del 2021.</t>
  </si>
  <si>
    <t>No se cumplió con la meta programada para el primer trimestre de 2021, consistente en la realización de 226,565 trámites; lo anterior, debido a la variación en la demanda ciudadana para la reaización del alguno de los trámites de Control Vehicular disponibles al cierre del primer trimestre.</t>
  </si>
  <si>
    <t>Se realizaron 117,311 trámites de Licencias de Conducir Tipo "A" y Permisos</t>
  </si>
  <si>
    <t>Aumento de 24,010 seguidores en el trimestre</t>
  </si>
  <si>
    <t>Aumento de 23,302 seguidores en el trimestre</t>
  </si>
  <si>
    <t>14.72%: 2.72%; : 8.70%</t>
  </si>
  <si>
    <t>Tasa anual de crecimiento de seguidores</t>
  </si>
  <si>
    <t>Enero: 14.72%; Febrero: 2.72%; Marzo: 8.70%</t>
  </si>
  <si>
    <t>3.35%; 2.15%;  2.65%</t>
  </si>
  <si>
    <t>Enero: 3.35%; Febrero: 2.15%; Marzo: 2.65%</t>
  </si>
  <si>
    <t>112 entrevistas</t>
  </si>
  <si>
    <t>2021</t>
  </si>
  <si>
    <t>01/01/2021</t>
  </si>
  <si>
    <t>31/03/2021</t>
  </si>
  <si>
    <t>Porcentaje de trámites realizados de expedición y renovación de licencia Tipo B</t>
  </si>
  <si>
    <t>2,851</t>
  </si>
  <si>
    <t>34,994</t>
  </si>
  <si>
    <t/>
  </si>
  <si>
    <t>4,828</t>
  </si>
  <si>
    <t>168,215</t>
  </si>
  <si>
    <t>30/09/2021</t>
  </si>
  <si>
    <t>1,656</t>
  </si>
  <si>
    <t>4,859</t>
  </si>
  <si>
    <t xml:space="preserve">Conforme a las estadísticas que arroja la plataforma </t>
  </si>
  <si>
    <t>1,979</t>
  </si>
  <si>
    <t>8,154</t>
  </si>
  <si>
    <t>Aumento de 42,128 seguidores en el trimestre</t>
  </si>
  <si>
    <t>Aumento de 15,100 seguidores en el trimestre</t>
  </si>
  <si>
    <t>Julio: 13.73%; Agosto: 9.62%; Septiembre: 4.4%</t>
  </si>
  <si>
    <t>Julio: 1.4%; Agosto: 1.3%; Septiembre: 1.9%</t>
  </si>
  <si>
    <t>129 entrevistas</t>
  </si>
  <si>
    <t>298 entrevistas</t>
  </si>
  <si>
    <t>Conforme al conteo interno que lleva el área</t>
  </si>
  <si>
    <t>76</t>
  </si>
  <si>
    <t>222</t>
  </si>
  <si>
    <t>7,557,395</t>
  </si>
  <si>
    <t>25,097,315</t>
  </si>
  <si>
    <t>16,320,470</t>
  </si>
  <si>
    <t>1,246,288</t>
  </si>
  <si>
    <t>4,184,844</t>
  </si>
  <si>
    <t xml:space="preserve">paseos dominicales de Múevete en Bici </t>
  </si>
  <si>
    <t xml:space="preserve">número de paseos </t>
  </si>
  <si>
    <t xml:space="preserve">10 paseos dominicales </t>
  </si>
  <si>
    <t xml:space="preserve">40 paseos dominicales </t>
  </si>
  <si>
    <t xml:space="preserve">Durante el tercer trimestre de 2021, se llevaron a cabo 10 paseos dominicales en donde se contó con la asistencia de 833,776 personas </t>
  </si>
  <si>
    <t xml:space="preserve">talleres de sensibilización de operadores- Biciescuela </t>
  </si>
  <si>
    <t>número de talleres de sensibilización de operadores</t>
  </si>
  <si>
    <t>26 talleres</t>
  </si>
  <si>
    <t>50 talleres</t>
  </si>
  <si>
    <t xml:space="preserve">Durante el tercer trimestre de 2021, se llevaron a cabo 26 talleres de sensibilización en donde se contó con la asistencia de 380 operadores </t>
  </si>
  <si>
    <t xml:space="preserve">talleres de sensibilización de infractores- Fotocívicas </t>
  </si>
  <si>
    <t>88 talleres</t>
  </si>
  <si>
    <t>276 talleres</t>
  </si>
  <si>
    <t>Durante el tercer trimestre de 2021, se brindaron 88 talleres de sensibilización a personas infractoras de Fotocívicas, en donde asistieron 24,048 personas</t>
  </si>
  <si>
    <t>acciones realizadas en materia de seguridad vial (radares)</t>
  </si>
  <si>
    <t xml:space="preserve">número de acciones </t>
  </si>
  <si>
    <t xml:space="preserve">98 operativos </t>
  </si>
  <si>
    <t>450 operativos</t>
  </si>
  <si>
    <t>Durante el tercer trimestre de 2021, se llevaron a cabo 98 operativos de apoyo INVEA, donde se revisaron 628 unidades, de las cuales 207 se remitieron al corralón</t>
  </si>
  <si>
    <t>reportes públicados en materia de hechos de tránsito</t>
  </si>
  <si>
    <t>número de reportes</t>
  </si>
  <si>
    <t>reporte trimestral</t>
  </si>
  <si>
    <t>2 reporte</t>
  </si>
  <si>
    <t>4 reportes</t>
  </si>
  <si>
    <t xml:space="preserve">Durante el tercer trimestre de 2021 se publicó un reporte trimestral de hechos de tránsito en la página de la SEMOVI </t>
  </si>
  <si>
    <t xml:space="preserve">Numero de Biciestacionamientos Masivos y Semimasivos puestos en operacion en la Ciudad de Mexico </t>
  </si>
  <si>
    <t>Gestion</t>
  </si>
  <si>
    <t xml:space="preserve">No se genero informacion </t>
  </si>
  <si>
    <t>Durante el tercer trimestre de 2021, se pusieron en operacion el Biciestacionamiento Masivo Escuadron 201 con capacidad para resguardar 200 bicicletas y el Biciestacionamientos Semimasivo Olivos con capacidad de resguardar 100 bicicletas. Con estos dos biciestacionamiento se cuenta con 10 de los 16 biciestacionamientos masivos  y semimasivos que se tiene contemplado implementar y operar en 2024</t>
  </si>
  <si>
    <t>Direccion General de Seguridad Vial y Sistemas de Movilidad Urbana Sustentable</t>
  </si>
  <si>
    <t>Direccion Ejecutiva de Regulacion de Sistemas de Movilidad Urbana Sustentable</t>
  </si>
  <si>
    <t>Porcentaje de tráites realizados de control vehicular</t>
  </si>
  <si>
    <t>El resultado se basa en la afluencia de la ciudadanía que acude a realizar los trámites que requiere</t>
  </si>
  <si>
    <t xml:space="preserve">Dirección de operación y Licencias de Transporte de Ruta y Especializado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</si>
  <si>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</si>
  <si>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Expediente físico y/o digital integrado</t>
  </si>
  <si>
    <t>Los resultados anuales se reportarán acumulados al cierre del cuarto trimestre de 2021</t>
  </si>
  <si>
    <t>El resultado se basa en la fluctuación en la demanda de trámites por parte de la ciudadanía.</t>
  </si>
  <si>
    <t>140,512 trámites de Control Vehicular Particular</t>
  </si>
  <si>
    <t>Loas resultados anuales se reportarán acumulados al cierre del cuarto trimestre de 2021</t>
  </si>
  <si>
    <t>145,505 trámites de Licencias de Conducir Tipo "A", "A1", "A2" y Permisos</t>
  </si>
  <si>
    <t xml:space="preserve">32 paseos dominicales </t>
  </si>
  <si>
    <t xml:space="preserve">Durante el cuarto trimestre de 2021, se llevaron a cabo 10 paseos dominicales en donde se contó con la asistencia de 838,627 personas </t>
  </si>
  <si>
    <t>23 talleres</t>
  </si>
  <si>
    <t>83 talleres</t>
  </si>
  <si>
    <t xml:space="preserve">Durante el cuarto trimestre de 2021, se llevaron a cabo 23 talleres de sensibilización en donde se contó con la asistencia de 436 operadores </t>
  </si>
  <si>
    <t>Durante el cuarto trimestre de 2021, se llevaron a cabo 80 operativos de apoyo INVEA, donde se revisaron 614 unidades, de las cuales 138 se remitieron al corralón</t>
  </si>
  <si>
    <t>1 reporte</t>
  </si>
  <si>
    <t xml:space="preserve">Durante el cuarto trimestre de 2021 se publicó un reporte trimestral de hechos de tránsito en la página de la SEMOVI </t>
  </si>
  <si>
    <t>Al cierre de 2021 se cuenta con 10 de los 16 biciestacionamientos masivos y semimasivos que se tiene contemplado construir y operar en 2024. Durante el trimestre se realizó la planeación de los proyectos para 2022</t>
  </si>
  <si>
    <t>Conforme a las estadísticas que arroja la plataforma</t>
  </si>
  <si>
    <t>Aumento de 7,544 seguidores en el trimestre</t>
  </si>
  <si>
    <t>Aumento de 14,381 seguidores en el trimestre</t>
  </si>
  <si>
    <t>Octubre: 2.13%; Noviembre: 1.22%; Diciembre: 0.76%</t>
  </si>
  <si>
    <t>Octubre: 1.92%; Noviembre: -2.73%; Diciembre: 1.27%</t>
  </si>
  <si>
    <t>Tasa de Respuestas FB</t>
  </si>
  <si>
    <t>6 entrevistas</t>
  </si>
  <si>
    <t>304 entrevistas</t>
  </si>
  <si>
    <t>Número total de comunicados</t>
  </si>
  <si>
    <t xml:space="preserve">Nivel de cumplimiento </t>
  </si>
  <si>
    <t xml:space="preserve">Porcentaje de trámites realizados de Control Vehicular </t>
  </si>
  <si>
    <t>Dirección de Operación y Licencias de Transporte de Ruta y Esecializado</t>
  </si>
  <si>
    <t>160,200 trámites de Control Vehicular Particular</t>
  </si>
  <si>
    <t>No se cumplió con la meta anual estimada de 1,012,500 trámites de control vehicular, toda vez que los mismos se basan en la fluctuación en la demanda de trámites por parte de la ciudadanía.</t>
  </si>
  <si>
    <t>Dirección de Control Vehicular, Licencias y Permisos de Particulares, a través de la Subdirección de Control Vehicular.</t>
  </si>
  <si>
    <t>157,750 trámites de Licencias de Conducir Tipo A, A1, A2  y Permisos</t>
  </si>
  <si>
    <t>No se cumplió con la meta anual estimada de 846,823 trámites de Licencias y Permisos, toda vez que los mismos se basan en la fluctuación en la demanda de trámites por parte de la ciudadanía.</t>
  </si>
  <si>
    <t>Dirección de Control Vehicular, Licencias y Permisos de Particulares, a través de la Subdirección de Licencias y Permisos.</t>
  </si>
  <si>
    <t>Porcentaje de trámites de Control Vehicular de Particulares concluidos</t>
  </si>
  <si>
    <t>Los resultados anuales se presentarán al cerre del cuarto trimestre del 2022</t>
  </si>
  <si>
    <t>No se cumplió con la meta trimestral estimada, toda vez que los mismos se basan en la fluctuación en la demanda de trámites por parte de la ciudadanía.</t>
  </si>
  <si>
    <t>Porcentaje de trámites de Licencias de Conducir Tipo "A", "A1", "A2" y Permisos</t>
  </si>
  <si>
    <t>01/01/2022</t>
  </si>
  <si>
    <t>31/03/2022</t>
  </si>
  <si>
    <t>2, 755</t>
  </si>
  <si>
    <t>3, 443</t>
  </si>
  <si>
    <t xml:space="preserve"> 13, 101 </t>
  </si>
  <si>
    <t>13, 101</t>
  </si>
  <si>
    <t>Aumento de 13, 101 seguidores en el trimestre</t>
  </si>
  <si>
    <t xml:space="preserve"> 16,115 s</t>
  </si>
  <si>
    <t>16, 115</t>
  </si>
  <si>
    <t>Aumento de 16,115 seguidores en el trimestre</t>
  </si>
  <si>
    <t>2.89%;</t>
  </si>
  <si>
    <t>Enero: 2.89%; Febrero: 2,53%; Marzo: 1.39%</t>
  </si>
  <si>
    <t>Enero: 1.5%; Febrero: 1.46%; Marzo: 1.6%</t>
  </si>
  <si>
    <t>6 entrevistas/304 entrevistas</t>
  </si>
  <si>
    <t>25</t>
  </si>
  <si>
    <t>247</t>
  </si>
  <si>
    <t>10,398,600</t>
  </si>
  <si>
    <t>5,262,790</t>
  </si>
  <si>
    <t>1,704,620</t>
  </si>
  <si>
    <t>Numero de Biciestacionamientos Masivos y Semimasivos puestos en operacion en la Ciudad de Mexico</t>
  </si>
  <si>
    <t>No se genero informacion</t>
  </si>
  <si>
    <t>0,00%</t>
  </si>
  <si>
    <t>62,50%</t>
  </si>
  <si>
    <t>Al cierre del primer trimestre de 2022 se cuenta con 10 de los 16 biciestacionamientos masivos y semimasivos que se tiene contemplado construir y operar en 2024. Durante el trimestre se continua con la planeacion y se comenzaron las gestiones para los proyectos para 2022</t>
  </si>
  <si>
    <t>Numero de cicloestaciones renovadas y en operacion</t>
  </si>
  <si>
    <t>cicloestaciones</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</si>
  <si>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primer trimestre se realizan las actividades de gestion y la produccion de los bienes que se instalaran durante el segundo semestre de 2022</t>
  </si>
  <si>
    <t>Eventos realizados del Programa Muevete en Bici</t>
  </si>
  <si>
    <t>numero de paseos</t>
  </si>
  <si>
    <t>11 Paseos</t>
  </si>
  <si>
    <t>42 paseos</t>
  </si>
  <si>
    <t>Durante el primer trimestre de 2022, se llevaron a cabo 10 paseos dominicales en donde se contó con la asistencia de 932,221 personas</t>
  </si>
  <si>
    <t>Direccion de Seguridad Vial y Seguimiento a la Informacion</t>
  </si>
  <si>
    <t>Talleres impartidos en la Biciescuela</t>
  </si>
  <si>
    <t>numero de talleres impartidos en la biciescuela</t>
  </si>
  <si>
    <t>1161 Talleres</t>
  </si>
  <si>
    <t>3,000 talleres</t>
  </si>
  <si>
    <t>Durante el primer trimestre de 2022, se llevaron a cabo 1,161 talleres de sensibilización en donde se contó con la asistencia de 4,712 personas</t>
  </si>
  <si>
    <t>Talleres de sensibilización a operadores impartidos</t>
  </si>
  <si>
    <t>numero de talleres de sensibilización para operadores</t>
  </si>
  <si>
    <t>19 Talleres</t>
  </si>
  <si>
    <t>90 talleres</t>
  </si>
  <si>
    <t>Durante el primer trimestre de 2022, se llevaron a cabo 23 talleres de sensibilizacion en donde se contó con la asistencia de 321 operadores</t>
  </si>
  <si>
    <t>Talleres de sensibilización a personas infractoras de Fotocívicas impartidos</t>
  </si>
  <si>
    <t>numero de talleres de sensibilización impartidos a personas infractoras de Fotocívicas</t>
  </si>
  <si>
    <t>43 Talleres</t>
  </si>
  <si>
    <t>325 talleres</t>
  </si>
  <si>
    <t>Durante el primer trimestre de 2022, se llevaron a cabo 43 talleres de sensibilizacion en donde se contó con la asistencia de 766 personas infractoras</t>
  </si>
  <si>
    <t>numero de acciones</t>
  </si>
  <si>
    <t>1,207 Operativos</t>
  </si>
  <si>
    <t>3000 operativos</t>
  </si>
  <si>
    <t>Durante el primer trimestre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</si>
  <si>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numero de reportes</t>
  </si>
  <si>
    <t>Durante el primer trimestre de 2022 se publico un reporte trimestral de hechos de tránsito en la página de la SEMOVI</t>
  </si>
  <si>
    <t>Cotejo y Emision de Copias simples y certificadas al respecto de la información contenida en los expedientes y sistemas, resguardada por la Dirección General de Registro Público del Transporte</t>
  </si>
  <si>
    <t>Documentos</t>
  </si>
  <si>
    <t xml:space="preserve">Soporte Documental Y Registro Electrónico En Resguardo De La Dirección General De Registro Público Del Transporte, Ubicada En Goethe 15, Colonia Nueva Anzures, Alcaldía Miguel Hidalgo, C.P. 11500, Ciudad De México </t>
  </si>
  <si>
    <t>Es el avance de los trámites ingresados contra los programados</t>
  </si>
  <si>
    <t>Atención a solicitudes para corrección de información, candados electronicos y aquellas anotaciones suceptibles de control sobre los datos contenidos en los Registros que integran las bases de datos de la Dirección General de Registro Público del Transporte</t>
  </si>
  <si>
    <t>Porcentaje de trámites realizados de Control Vehicular</t>
  </si>
  <si>
    <t>Soporte documental</t>
  </si>
  <si>
    <t>El resultado se basa en la afluencia de de la ciudadanía que acude a realizar los trámites</t>
  </si>
  <si>
    <t>Dirección de Operación y Licencias de Transporte de Ruta y Especializado</t>
  </si>
  <si>
    <t>Dirección de Operación y Licencias en Transporte de Ruta y Especializado</t>
  </si>
  <si>
    <t>Porcentaje de trámites realizados de control vehicular</t>
  </si>
  <si>
    <t xml:space="preserve">Eficacia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</si>
  <si>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</si>
  <si>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2, 130</t>
  </si>
  <si>
    <t>4, 885</t>
  </si>
  <si>
    <t>2, 248</t>
  </si>
  <si>
    <t>5, 691</t>
  </si>
  <si>
    <t xml:space="preserve">19, 889 </t>
  </si>
  <si>
    <t>32, 990</t>
  </si>
  <si>
    <t>Aumento de 19, 889 seguidores en el trimestre</t>
  </si>
  <si>
    <t>55, 130</t>
  </si>
  <si>
    <t>Aumento de 27,565 seguidores en el trimestre</t>
  </si>
  <si>
    <t>Abril: 1.15% Mayo : 2.23%; Junio: 6.26%</t>
  </si>
  <si>
    <t>Abril: 2.44% Mayo : 2.63%; Junio: 2.36%</t>
  </si>
  <si>
    <t>10 Paseos</t>
  </si>
  <si>
    <t>Durante el trimestre, se llevaron a cabo 10 paseos dominicales en donde se contó con la asistencia de 860,203 personas</t>
  </si>
  <si>
    <t>1,688 Talleres</t>
  </si>
  <si>
    <t>Durante el trimestre, se llevaron a cabo 1,688 talleres de Biciescuela sabatina, dominical y el Festival de la Bicicleta CDMX 2022 en donde se contó con la asistencia de 9,659 personas</t>
  </si>
  <si>
    <t>22 Talleres</t>
  </si>
  <si>
    <t>Durante el trimestre, se llevaron a cabo 22 talleres de sensibilizacion en donde se contó con la asistencia de 316 operadores</t>
  </si>
  <si>
    <t>63 Talleres</t>
  </si>
  <si>
    <t>Durante el trimestre se llevaron a cabo 63 talleres de sensibilizacion en donde se contó con la asistencia de 1,735 personas infractoras</t>
  </si>
  <si>
    <t>1,467 Operativos</t>
  </si>
  <si>
    <t>Durante el trimestre,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</si>
  <si>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Durante el trimestre se publico un reporte trimestral de hechos de tránsito en la página de la SEMOVI</t>
  </si>
  <si>
    <t>En el trimestre que se reporta no se genero informacion</t>
  </si>
  <si>
    <t>Al cierre del trimestre se cuenta con 10 de los 16 biciestacionamientos masivos y semimasivos que se tiene contemplado construir y operar en 2024. Durante el trimestre se continua con la planeacion y se comenzaron las gestiones para los proyectos para 2022</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</si>
  <si>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segundo trimestre se realizan las actividades de gestion y la produccion de los bienes que se instalaran durante el segundo semestre de 2022</t>
  </si>
  <si>
    <t>Reporte actualizado semanalmente con avances de procesos sustantivos de las diferentes unidades administrativas de la Secretaría</t>
  </si>
  <si>
    <t>Publicación de investigación sobre fondos y fideicomisos de la SEMOVI</t>
  </si>
  <si>
    <t>2, 274</t>
  </si>
  <si>
    <t>7, 159</t>
  </si>
  <si>
    <t>2, 145</t>
  </si>
  <si>
    <t>7, 836</t>
  </si>
  <si>
    <t>Aumento de 10, 124 seguidores en el trimestre</t>
  </si>
  <si>
    <t>43, 114</t>
  </si>
  <si>
    <t>Aumento de 24, 346 seguidores en el trimestre</t>
  </si>
  <si>
    <t>79, 476</t>
  </si>
  <si>
    <t>Abril: 2.03% Mayo : 1.15%; Junio: 1.33%</t>
  </si>
  <si>
    <t>Abril: 2.03% Mayo : 1.83%; Junio: 2.27%</t>
  </si>
  <si>
    <t>117 entrevistas</t>
  </si>
  <si>
    <t>421 entrevistas</t>
  </si>
  <si>
    <t xml:space="preserve">42 paseos </t>
  </si>
  <si>
    <t>Durante el trimestre, se llevaron a cabo 10 paseos dominicales en donde se contó con la asistencia de 895,653 personas</t>
  </si>
  <si>
    <t xml:space="preserve">3,000 talleres </t>
  </si>
  <si>
    <t>Durante el trimestre, se llevaron a cabo 2,134 talleres de Biciescuela sabatina y dominical en donde se contó con la asistencia de 12,283 personas</t>
  </si>
  <si>
    <t>23 Talleres</t>
  </si>
  <si>
    <t xml:space="preserve">90 talleres </t>
  </si>
  <si>
    <t>Durante el trimestre, se llevaron a cabo 23 talleres de sensibilizacion en donde se contó con la asistencia de 385 operadores</t>
  </si>
  <si>
    <t xml:space="preserve">325 talleres </t>
  </si>
  <si>
    <t>Durante el trimestre se llevaron a cabo 201 talleres de sensibilizacion en donde se contó con la asistencia de 3,029 personas infractoras</t>
  </si>
  <si>
    <t>1,156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</si>
  <si>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</si>
  <si>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 xml:space="preserve">En el trimestre que se reporta no se genero informacion </t>
  </si>
  <si>
    <t>Al cierre del trimestre se cuenta con 9 de los 16 biciestacionamientos masivos y semimasivos que se tiene contemplado construir y operar en 2024. Durante el trimestre se continua con la planeacion y se comenzaron las gestiones para los proyectos para 2022</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</si>
  <si>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</si>
  <si>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Durante el tercer trimestre se comenzó con la instalación del mobiliario y la operación del nuevo Sistema ECOBICI</t>
  </si>
  <si>
    <t>Al cierre del trimestre se cuenta con 9 de los 16 biciestacionamientos masivos y semimasivos que se tiene contemplado construir y operar en 2024. Durante el trimestre se continua con la planeacion y se comenzaron las gestiones para los proyectos contemplados</t>
  </si>
  <si>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</si>
  <si>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Durante el trimestre se llevaron a cabo 11 Paseos Muevete en Bici en los que se conto con la asistencia de 701, 072 personas</t>
  </si>
  <si>
    <t>1,938 Talleres Talleres</t>
  </si>
  <si>
    <t>Durante el trimestre, se llevaron a cabo 1,938 talleres de Biciescuela sabatina y dominical en donde se contó con la asistencia de 9,578 personas</t>
  </si>
  <si>
    <t>124 Talleres</t>
  </si>
  <si>
    <t>Durante el trimestre, se llevaron a cabo 124 talleres de sensibilizacion en donde se contó con la asistencia de 1,338 operadores</t>
  </si>
  <si>
    <t>305 Talleres</t>
  </si>
  <si>
    <t>Durante el trimestre se llevaron a cabo 305 talleres de sensibilizacion en donde se contó con la asistencia de 4,450 personas infractoras</t>
  </si>
  <si>
    <t>1,550 Operativos</t>
  </si>
  <si>
    <t>Durante el trimestre,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t>
  </si>
  <si>
    <t>1, 671</t>
  </si>
  <si>
    <t>8, 830</t>
  </si>
  <si>
    <t>2, 062</t>
  </si>
  <si>
    <t>9, 898</t>
  </si>
  <si>
    <t xml:space="preserve">8, 907 </t>
  </si>
  <si>
    <t>53, 021</t>
  </si>
  <si>
    <t xml:space="preserve">18, 288 </t>
  </si>
  <si>
    <t>97, 764</t>
  </si>
  <si>
    <t>43,85%</t>
  </si>
  <si>
    <t>Octubre: 0.22% Novimebre: 0.68%; Diciembre: 0.65%</t>
  </si>
  <si>
    <t>140,27%</t>
  </si>
  <si>
    <t>Octubre: 2.22% Novimebre: 1.6%; Diciembre: 1.42%</t>
  </si>
  <si>
    <t>359 entrevistas</t>
  </si>
  <si>
    <t>Expediente</t>
  </si>
  <si>
    <t>160,514 trámites de Control Vehicular Particular realizdos</t>
  </si>
  <si>
    <t>No se cumplió con la meta anual estimada, toda vez que los mismos se basan en la fluctuación en la demanda de trámites por parte de la ciudadanía.</t>
  </si>
  <si>
    <t>Dirección de Transporte Particular</t>
  </si>
  <si>
    <t>137,120 trámites de Licencias de Conducir Tipo A, A1, A2 y Permisos realizados</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</si>
  <si>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</si>
  <si>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primer trimestre se continuo con la instalación del mobiliario y la operacion del nuevo Sistema ECOBICI.</t>
  </si>
  <si>
    <t xml:space="preserve">2,223 Talleres </t>
  </si>
  <si>
    <t>60  Talleres</t>
  </si>
  <si>
    <t>171 Talleres</t>
  </si>
  <si>
    <t>1,056 Operativos</t>
  </si>
  <si>
    <t>01/01/2023</t>
  </si>
  <si>
    <t>se han mapeado y simplificado, en caso de que fuera posible, procesos de atención ciudadana (etapa de planeación)</t>
  </si>
  <si>
    <t>Publicación de investigación sobre fondos y fideicomisos de la SEMOVI,  conforme a necesidades del area.</t>
  </si>
  <si>
    <t>se han publicado reportes detallados sobre fondos y fideicomisos de la Secretaría</t>
  </si>
  <si>
    <t>2,078</t>
  </si>
  <si>
    <t>2,028</t>
  </si>
  <si>
    <t>Aumento de 10,609 seguidores en el trimestre</t>
  </si>
  <si>
    <t>Aumento de 21,315 seguidores en el trimestre</t>
  </si>
  <si>
    <t xml:space="preserve">21,315 </t>
  </si>
  <si>
    <t>enero: +70.2%; febrero: -15.1%; marzo: +62.1%</t>
  </si>
  <si>
    <t>16.4%</t>
  </si>
  <si>
    <t>enero: +74.74%; febrero: -41.31%; marzo: 12.58%</t>
  </si>
  <si>
    <t>15.34%</t>
  </si>
  <si>
    <t>79 entrevistas</t>
  </si>
  <si>
    <t>44</t>
  </si>
  <si>
    <t>7,260,130</t>
  </si>
  <si>
    <t>5,497,877</t>
  </si>
  <si>
    <t>1,678,967</t>
  </si>
  <si>
    <t>Eficiencia en la operación de los distintos sistemas de transporte público y particular de la Ciudad de México</t>
  </si>
  <si>
    <t>Se realizaron 213,303 trámites de Control Vehicular Particular</t>
  </si>
  <si>
    <t xml:space="preserve">Para el primer trimestre se estimaron realizar 230,043 trámites, como resultado se registra un alcance del 92.7 %  </t>
  </si>
  <si>
    <t>El resultado se basa en las actividades previas, afluencia de usuarios, así como la apertura gradual de trámites y módulos de control vehicular.</t>
  </si>
  <si>
    <t>Se realizaron 152,143 trámites de Licencias de Conducir Tipo A, A1, A2 y Permisos</t>
  </si>
  <si>
    <t>Para el primer trimestre se estimaron realizar 239,209 trámites, como resultado se registra un alcance del 63.6%</t>
  </si>
  <si>
    <t>El resultado se basa en las actividades previas y la afluencia de usuarios.</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</si>
  <si>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</si>
  <si>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2,503 Talleres</t>
  </si>
  <si>
    <t>94 Talleres</t>
  </si>
  <si>
    <t>191 Talleres</t>
  </si>
  <si>
    <t>908 Operativos</t>
  </si>
  <si>
    <t>141,573 trámites de Control Vehicular Particular</t>
  </si>
  <si>
    <t xml:space="preserve">Para el segundo trimestre se estimaron realizar 225,525 trámites, como resultado se registra un alcance del 62.8%. Los resultados anuales se presentarán al cierre del ejercicio fiscal 2023  </t>
  </si>
  <si>
    <t>El resultado se basa en la disponibilidad de módulos y la demanda ciudadana de los diversos trámites de control vehicular y licencias.</t>
  </si>
  <si>
    <t>117,532 trámites de Licencias de Conducir Tipo A, A1, A2 y Permisos</t>
  </si>
  <si>
    <t>Para el segundo trimestre se estimaron realizar 217,740 trámites, como resultado se registra un alcance del 54%. Los resultados anuales se presentarán al cierre del ejercicio fiscal 2023.</t>
  </si>
  <si>
    <t>01/04/2023</t>
  </si>
  <si>
    <t>Se cuenta con un reporte semanal de seguimiento</t>
  </si>
  <si>
    <t>Se han publicado reportes detallados sobre fondos y fideicomisos de la Secretaría</t>
  </si>
  <si>
    <t>1,473</t>
  </si>
  <si>
    <t>3,551</t>
  </si>
  <si>
    <t>1,512</t>
  </si>
  <si>
    <t>3,540</t>
  </si>
  <si>
    <t>Aumento de 5,747 seguidores en el trimestre</t>
  </si>
  <si>
    <t>16,043</t>
  </si>
  <si>
    <t>Aumento de 14,661 seguidores en el trimestre</t>
  </si>
  <si>
    <t>35,976</t>
  </si>
  <si>
    <t>abril: -25%; mayo: -69.2%; junio: -0.5%</t>
  </si>
  <si>
    <t>abril: +32.03%; mayo: -72.63%; junio: +82.16%</t>
  </si>
  <si>
    <t>14.59%</t>
  </si>
  <si>
    <t>147 entrevistas</t>
  </si>
  <si>
    <t>41</t>
  </si>
  <si>
    <t>85</t>
  </si>
  <si>
    <t>5,429,074</t>
  </si>
  <si>
    <t>12,689,204</t>
  </si>
  <si>
    <t>4,140,940</t>
  </si>
  <si>
    <t>9,638,817</t>
  </si>
  <si>
    <t>1,115,644</t>
  </si>
  <si>
    <t>2,794,611</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</si>
  <si>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</si>
  <si>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tercer trimestre se continuo con la instalación del mobiliario y la operacion del nuevo Sistema ECOBICI.</t>
  </si>
  <si>
    <t xml:space="preserve">2,514 Talleres </t>
  </si>
  <si>
    <t>60 Talleres</t>
  </si>
  <si>
    <t>117 Talleres</t>
  </si>
  <si>
    <t>1142 Operativos</t>
  </si>
  <si>
    <t>01/07/2023</t>
  </si>
  <si>
    <t>80</t>
  </si>
  <si>
    <t>Se han mapeado y simplificado, en caso de que fuera posible, procesos de atención ciudadana (etapa de planeación)</t>
  </si>
  <si>
    <t>1860</t>
  </si>
  <si>
    <t>Respuestas X</t>
  </si>
  <si>
    <t>Número de respuestas en X</t>
  </si>
  <si>
    <t>Datos de X</t>
  </si>
  <si>
    <t>731</t>
  </si>
  <si>
    <t>Aumento de 6494 seguidores en el trimestre</t>
  </si>
  <si>
    <t>Seguidores X</t>
  </si>
  <si>
    <t>Aumento de 9438 seguidores en el trimestre</t>
  </si>
  <si>
    <t>julio: +25%; agosto: +47.8%; septiembre: +54.8%</t>
  </si>
  <si>
    <t>-45.8%</t>
  </si>
  <si>
    <t>Crecimiento mensual de seguidores en X</t>
  </si>
  <si>
    <t>Calculo propio con base en datos de X</t>
  </si>
  <si>
    <t>julio: -26.31%; agosto: +3.19%; septiembre: +4.05%</t>
  </si>
  <si>
    <t>7.61%</t>
  </si>
  <si>
    <t>Tasa de Respuestas X</t>
  </si>
  <si>
    <t>Indicadores oficiales X</t>
  </si>
  <si>
    <t>X no muestra la tasa de respuesta de mensajes</t>
  </si>
  <si>
    <t>218 entrevistas</t>
  </si>
  <si>
    <t>33</t>
  </si>
  <si>
    <t>118</t>
  </si>
  <si>
    <t>4,532,050</t>
  </si>
  <si>
    <t>17,221,254</t>
  </si>
  <si>
    <t>4,203,970</t>
  </si>
  <si>
    <t>13,843,787</t>
  </si>
  <si>
    <t>1,270,650</t>
  </si>
  <si>
    <t>4,065,261</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</si>
  <si>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</si>
  <si>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</si>
  <si>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</si>
  <si>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Eficiencia en la operación de los distintos sistemas de transporte particular de la Ciudad de México</t>
  </si>
  <si>
    <t>157,592 trámites de Control Vehicular Particular realizados</t>
  </si>
  <si>
    <t>Los resultados anuales se presentarán al cierre del presente ejercicio fiscal</t>
  </si>
  <si>
    <t>146,782 trámites de Licencias de Conducir Tipo A, A1, A2 y Permisos</t>
  </si>
  <si>
    <t>13 Paseos</t>
  </si>
  <si>
    <t xml:space="preserve">2,458 Talleres </t>
  </si>
  <si>
    <t>78 Talleres</t>
  </si>
  <si>
    <t>217 Talleres</t>
  </si>
  <si>
    <t>733 Operativos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</si>
  <si>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cuartotrimestre se continuo con la instalación del mobiliario y la operacion del nuevo Sistema ECOBICI.</t>
  </si>
  <si>
    <t>01/10/2023</t>
  </si>
  <si>
    <t>90</t>
  </si>
  <si>
    <t>1623</t>
  </si>
  <si>
    <t>1166</t>
  </si>
  <si>
    <t>Aumento de 6603 seguidores en el trimestre</t>
  </si>
  <si>
    <t>La plataforma X Analytics por mantenimiento no está ofreciendo algunos datos, entre ellos, los seguidores de los últimos dos meses. Razón por la cual no es posible presentar los resultados trimestrales y anuales.</t>
  </si>
  <si>
    <t>1.7%</t>
  </si>
  <si>
    <t>octubre: +4.72%; noviembre: N/A; diciembre: N/A</t>
  </si>
  <si>
    <t>283 entrevistas</t>
  </si>
  <si>
    <t>52</t>
  </si>
  <si>
    <t>170</t>
  </si>
  <si>
    <t>4,400,221</t>
  </si>
  <si>
    <t>21,621,475</t>
  </si>
  <si>
    <t>3,980,900</t>
  </si>
  <si>
    <t>17,824,687</t>
  </si>
  <si>
    <t>1,150,600</t>
  </si>
  <si>
    <t>5,215,861</t>
  </si>
  <si>
    <t>octubre: -5.5%; noviembre: -34%; diciembre: -12.7%</t>
  </si>
  <si>
    <t>Elaboración y evaluación de proyectos de infraestructura
peatonal y ciclista con criterios de seguridad vial</t>
  </si>
  <si>
    <t xml:space="preserve">Gestión </t>
  </si>
  <si>
    <t>Estudios de Movilidad elaborados por la Dirección General de Planeación y Políticas</t>
  </si>
  <si>
    <t>Se ha avanzado en la realización de tres proyectos de infraestructura ciclista: 1) Eje 8 Sur; 2) Av. México-Xochimilco; 3) Eje 3 Poniente Pilares-Universidad.
1) Para la ruta Eje 8 Sur, que va de Av. Genaro Estrada a Calle Niños Héroes, cuenta con un nivel de avance de 100% por ciento, con 2.6 km construidos.
2) Para la ruta Av. México-Xochimilco, que va de Paseo de la Virgen a Calzada de Tlalpan cuenta con un nivel de avance de 80% por ciento, con 1.3 km construidos.
3) Para la ruta Eje 3 Poniente Pilares-Av. Universidad, que va de Pilares a Av. Universidad cuenta con nivel de avance de 100% por ciento, con 2.11 km construidos.</t>
  </si>
  <si>
    <t>La factibilidad de cumplimiento de meta y alcance
del indicador están proporcionalmente contempladas
de acuerdo con la aprobación, conclusión y
materialización de los proyectos propuestos en el
periodo.</t>
  </si>
  <si>
    <t>En 2023 se tienen contemplados 3 proyectos</t>
  </si>
  <si>
    <t>El resultado se basa en el cumplimiento de las personas concesionarias que acuden a realizar los trámites que requiere.</t>
  </si>
  <si>
    <t>Dirección Operatriva de Transporte Público Individual</t>
  </si>
  <si>
    <t>El resultado se basa en el cumplimiento de las personas operadoras de un vehículo taxi que acude a realizar los trámites que requiere.</t>
  </si>
  <si>
    <t>Trámites concluidos así como expediente físico y digital</t>
  </si>
  <si>
    <t>193,492 trámites de Control Vehicular Particular</t>
  </si>
  <si>
    <t>Los resultados anuales se presentarán al cierre del ejercicio fiscal 2024</t>
  </si>
  <si>
    <t>La variacion entre los trámites estimados y los realizados obedece a la demanda ciudadana</t>
  </si>
  <si>
    <t>Subdirección de Control Vehicular</t>
  </si>
  <si>
    <t>168,352 trámites de Licencias de Conducir Tipo A, A1, A2 y Permisos</t>
  </si>
  <si>
    <t>Subdirección de Licencias y Permisos</t>
  </si>
  <si>
    <t>Proyectos de infraestructura
peatonal y ciclista con criterios de seguridad vial</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</si>
  <si>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</si>
  <si>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t>
  </si>
  <si>
    <t>Soporte documental y registros electrónicos de los diversos sistemas que opera la Dirección General de Registro Público del Transporte, Ubicada en calle goethe 15, Colonia Nueva Anzures, Alcaldía Miguel Hidalgo, C.P. 11500, Ciudad de México</t>
  </si>
  <si>
    <t>Es el avance de lo realizado en comparación con los resultados del año pasado</t>
  </si>
  <si>
    <t>01/01/2024</t>
  </si>
  <si>
    <t>20</t>
  </si>
  <si>
    <t>1865</t>
  </si>
  <si>
    <t>1766</t>
  </si>
  <si>
    <t>Aumento de 9300 seguidores en el trimestre</t>
  </si>
  <si>
    <t>9300</t>
  </si>
  <si>
    <t>enero: +109.9%; febrero: -32.8%; marzo: +16.8%</t>
  </si>
  <si>
    <t>34%</t>
  </si>
  <si>
    <t>44 entrevistas</t>
  </si>
  <si>
    <t>37</t>
  </si>
  <si>
    <t xml:space="preserve">Google analytics no muestra el total de visitas a la página de internet </t>
  </si>
  <si>
    <t xml:space="preserve">Google analytics no muestra el número de visitas a secciones específicas dentro de la página web </t>
  </si>
  <si>
    <t xml:space="preserve">Google analytics no muestra el número de nuevos usuarios a la página web </t>
  </si>
  <si>
    <t>12 Paseos</t>
  </si>
  <si>
    <t>Durante el trimestre se llevaron a cabo 12 Paseos Muevete en Bici en los que se conto con la asistencia de 1,073,266 personas</t>
  </si>
  <si>
    <t>2,228 Talleres</t>
  </si>
  <si>
    <t>Durante el trimestre se llevaron a cabo 2,228 talleres de Biciescuela sabatina y dominical en donde se contó con la asistencia de 9,127 personas</t>
  </si>
  <si>
    <t>Durante el trimestre se llevaron a cabo 22 talleres de sensibilizacion en donde se contó con la asistencia de 511 operadores</t>
  </si>
  <si>
    <t>47 Talleres</t>
  </si>
  <si>
    <t>Durante el trimestre se llevaron a cabo 47 talleres de sensibilizacion en donde se contó con la asistencia de 784 personas infractoras</t>
  </si>
  <si>
    <t>694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</si>
  <si>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</si>
  <si>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1 Reporte</t>
  </si>
  <si>
    <t>Biciestacionamientos Masivos construidos y puestos en operacion</t>
  </si>
  <si>
    <t>En el trimestre que se reporta no se genera informacion</t>
  </si>
  <si>
    <t>Al cierre del trimestre se cuenta con 9 de los 16 biciestacionamientos masivos y semimasivos que se tiene contemplado construir y operar en 2024. Durante el trimestre se continua con la planeacion y se comenzaron las gestiones para los proyectos contemplados.</t>
  </si>
  <si>
    <t>Cicloestaciones instaladas y puestas en operacion</t>
  </si>
  <si>
    <t>Cicloestaciones</t>
  </si>
  <si>
    <t>Pagina web del Sistema ECOBICI o app movil de ECOBICI</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</si>
  <si>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marzo 2024 se continuo con la instalación del mobiliario y la operacion del Sistema ECOBICI.</t>
  </si>
  <si>
    <t>173,375 trámites de Control Vehicular Particular</t>
  </si>
  <si>
    <t>149,933 trámites de Licencias de Conducir Tipo A, A1, A2 y Permisos</t>
  </si>
  <si>
    <t>Porcentaje de trámites de control vehicular realizados</t>
  </si>
  <si>
    <t>2,426 Talleres</t>
  </si>
  <si>
    <t>30 Talleres</t>
  </si>
  <si>
    <t>113 Talleres</t>
  </si>
  <si>
    <t>Acciones realizadas en materia de seguridad vial (radares)</t>
  </si>
  <si>
    <t>650 Operativos</t>
  </si>
  <si>
    <t>Reportes públicados en materia de hechos de tránsito</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</si>
  <si>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junio 2024 se continuo con la instalación del mobiliario y la operacion del Sistema ECOBICI.</t>
  </si>
  <si>
    <t>01/04/2024</t>
  </si>
  <si>
    <t>50</t>
  </si>
  <si>
    <t>60</t>
  </si>
  <si>
    <t>1339</t>
  </si>
  <si>
    <t>1400</t>
  </si>
  <si>
    <t>Aumento de 13800 seguidores en el trimestre</t>
  </si>
  <si>
    <t>Aumento de 20800 seguidores en el trimestre</t>
  </si>
  <si>
    <t>38700</t>
  </si>
  <si>
    <t xml:space="preserve">La plataforma X Analytics se encontraba en mantenimiento, por lo que no se podían obtener datos antes de la fecha del presente reporte. </t>
  </si>
  <si>
    <t>abril: +198.3%; mayo: -75%; junio: +13.4%</t>
  </si>
  <si>
    <t>48.7%</t>
  </si>
  <si>
    <t>abril: -40%; mayo: +83%; junio: -34%</t>
  </si>
  <si>
    <t xml:space="preserve">La plataforma X Analytics se encontraba en mantenimiento, por lo que no se podían obtener datos antes de la fecha del presente reporte, así como la tasa de crecimiento anual. </t>
  </si>
  <si>
    <t>79  entrevistas</t>
  </si>
  <si>
    <t>70</t>
  </si>
  <si>
    <t xml:space="preserve">Medios físicos y electrónicos en las áreas responsables de las acciones. 
https://drive.google.com/drive/folders/1f4Fk1ML-Yj9nqR3s-Ygv1N8UaRwYGnPz?usp=sharing
</t>
  </si>
  <si>
    <t>En 2024 se tienen contemplados 3 proyectos.
Aun cuando no se tienen proyectos concluidos, se cuenta con un poncentaje de avance del 59%.</t>
  </si>
  <si>
    <t>Al cierre del trimestre se cuenta con 10 de los 16 biciestacionamientos masivos y semimasivos que se tiene contemplado construir y operar en 2024. Durante el trimestre se dio seguimiento a la construccion de biciestacionamientos contemplados.</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</si>
  <si>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septiembre 2024 se concluyo con la instalacion del mobiliario y se continuo con la operacion del Sistema ECOBICI.</t>
  </si>
  <si>
    <t>2,606 Talleres</t>
  </si>
  <si>
    <t>51 Talleres</t>
  </si>
  <si>
    <t>483 Talleres</t>
  </si>
  <si>
    <t>xxx Operativos</t>
  </si>
  <si>
    <t>01/07/2024</t>
  </si>
  <si>
    <t>1188</t>
  </si>
  <si>
    <t>1057</t>
  </si>
  <si>
    <t>Aumento de 7400 seguidores en el trimestre</t>
  </si>
  <si>
    <t>30500</t>
  </si>
  <si>
    <t>Aumento de 15700 seguidores en el trimestre</t>
  </si>
  <si>
    <t>54300</t>
  </si>
  <si>
    <t>julio: -28.5%; agosto: -17.2%; septiembre: +166.5%</t>
  </si>
  <si>
    <t>-1.9%</t>
  </si>
  <si>
    <t>julio: -23%; agosto: -4.3%; septiembre: +21%</t>
  </si>
  <si>
    <t>La plataforma no ofrece la tasa anual</t>
  </si>
  <si>
    <t>136 entrevistas</t>
  </si>
  <si>
    <t>36</t>
  </si>
  <si>
    <t>106</t>
  </si>
  <si>
    <t>Cotejo y emisión de copias simples y certificadas</t>
  </si>
  <si>
    <t>Atención a solicitudes de corrección de datos</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</si>
  <si>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2. Infraestructura Ciclista en Eje 8 Sur entre Eje 2 Ote. Calz. de la Viga y Genaro Estrada
3. Proyecto ejecutivo de infraestructura ciclista, para la recuperación y mejoramiento integral de la movilidad no motorizada y accesibilidad peatonal.</t>
  </si>
  <si>
    <t>En 2024 se tienen contemplados 3 proyectos.
Se cuenta con un proyecto concluido, por lo que el poncentaje de avance de los 3 proyectos es del 70%.</t>
  </si>
  <si>
    <t>Derivado del Contrato Multianual del Servicio de Renovacion y Expansion del Sistema de Transporte Individual en Bicicleta Publica de la Ciudad de Mexico, se contempla la renovacion de 458 cicloestaciones en la zona en la que actualmente opera el Sistema ECOBICI, así como la expansion a 687 cicloestaciones. Durante el periodo enero a diciembre 2024 se concluyo con la instalacion del mobiliario y se continuo con la operacion del Sistema ECOBICI.</t>
  </si>
  <si>
    <t>1,931 Talleres</t>
  </si>
  <si>
    <t>29 Talleres</t>
  </si>
  <si>
    <t>667 Talleres</t>
  </si>
  <si>
    <t>826 Operativos</t>
  </si>
  <si>
    <t>01/10/2024</t>
  </si>
  <si>
    <t>95</t>
  </si>
  <si>
    <t>2502</t>
  </si>
  <si>
    <t>961</t>
  </si>
  <si>
    <t>Aumento de 7800 seguidores en el trimestre</t>
  </si>
  <si>
    <t>38300</t>
  </si>
  <si>
    <t>Aumento de 11600 seguidores en el trimestre</t>
  </si>
  <si>
    <t>65900</t>
  </si>
  <si>
    <t>octubre: -17.2%; noviembre: 16.1%; diciembre:-64.6%</t>
  </si>
  <si>
    <t>octubre-; noviembre-; diciembre-</t>
  </si>
  <si>
    <t>175 entrevistas</t>
  </si>
  <si>
    <t>28</t>
  </si>
  <si>
    <t>134</t>
  </si>
  <si>
    <t>1. proyecto para la intervención de cruces seguros para el  sistema de transporte eléctrico (Trolebús) ampliación de la línea 1, con trazo sobre la Avenida Aztecas y Avenida del Imán en el tramo comprendido entre las estaciones Taxqueña de la línea 2 de la línea 1 de metro y la estación perisur Línea 1 del Metrobús, con un grado de avance del 100%. 
2. Proyecto de Infraestructura Ciclista en Eje 8 Sur entre Eje 2 Ote. Calz. de la Viga y Genaro Estrada, con un grado de avance del 100%. 
3. Proyecto ejecutivo de infraestructura ciclista, para la recuperación y mejoramiento integral de la movilidad no motorizada y accesibilidad peatonal, con un grado de avance del 100%. peatonal.</t>
  </si>
  <si>
    <t>En 2024 se realizaron 3 proyectos ejecutivos.</t>
  </si>
  <si>
    <t>198,773 trámites de Control Vehicular Particular</t>
  </si>
  <si>
    <t>749,400 trámites de control vehicular particular realizados al cierre del ejercic io 2024</t>
  </si>
  <si>
    <t>311,868 trámites de Licencias de Conducir Tipo A, A1, A2 y Permisos</t>
  </si>
  <si>
    <t>787,429 trámites de licencias de conducir vehículos particulares y permisos para menores</t>
  </si>
  <si>
    <t>222,220 trámites de Control Vehicular Particular</t>
  </si>
  <si>
    <t>Los resultados anuales se reportarán al cierre del ejercicio fiscal 2025</t>
  </si>
  <si>
    <t>398,732 trámites de Licencias de Conducir Tipo A, A1, A2 y Permisos</t>
  </si>
  <si>
    <t>Los resultados anuales se reportarán al cierre del ejercicio fiscal 2026</t>
  </si>
  <si>
    <t>08/041/2025</t>
  </si>
  <si>
    <t xml:space="preserve">Medios físicos y electrónicos de las áreas responsables de las acciones.  
https://drive.google.com/drive/folders/1IRupqKAMs49qNnhc-p73k9HMhblTUtJw?usp=sharing </t>
  </si>
  <si>
    <t>Infraestructura Ciclista Calz de Tlalpan “Ciclovía Gran Tenochtitlán” 
Proyecto geométrico referente a infraestructura no motorizada sobre Calz. de Tlalpan en el tramo comprendido de Eje 1 Sur a Renato Leduc, con un grado de avance de 30%.
Infraestructura Ciclista en Eje 8 Sur 
Proyecto de señalamiento y dispositivos de control de tránsito referente a infraestructura ciclista sobre Eje 8 Sur, en el tramo comprendido de Calz. de La Viga a Genaro Estrada, con un grado de avance del 70%. 
Proyecto de Infraestructura Peatonal Acoxpa
Proyecto para la rehabilitación de la Infraestructura Peatonal sobre Calz. Acoxpa, en el tramo comprendido desde Calz. de Guadalupe a Calz. de Tlalpan, y con un grado de avance del 20%.</t>
  </si>
  <si>
    <t>Dirección de Gestión de Proyectos de la Movilidad</t>
  </si>
  <si>
    <t>A la fecha no se tienen proyectos concluidos, no obstante los 3 proyectos presentan un grado de avance del 30%, 70% y 20% respectivamente.</t>
  </si>
  <si>
    <t xml:space="preserve"> 01/01/2025</t>
  </si>
  <si>
    <t>01/01/2025</t>
  </si>
  <si>
    <t>Aumento de 5505 seguidores en el trimestre</t>
  </si>
  <si>
    <t>5505</t>
  </si>
  <si>
    <t>Aumento de 4813 seguidores en el trimestre</t>
  </si>
  <si>
    <t>4813</t>
  </si>
  <si>
    <t>enero: 52,1%; febrero: -2.3%; marzo:-19.2%</t>
  </si>
  <si>
    <t>10.2%</t>
  </si>
  <si>
    <t>enero-; febrero-; marzo-</t>
  </si>
  <si>
    <t xml:space="preserve">La plataforma no ofrece la tasa </t>
  </si>
  <si>
    <t>10 entrevistas</t>
  </si>
  <si>
    <t>21</t>
  </si>
  <si>
    <t>30</t>
  </si>
  <si>
    <t>100</t>
  </si>
  <si>
    <t>31/03/2025</t>
  </si>
  <si>
    <t>632 Talleres</t>
  </si>
  <si>
    <t>13 Talleres</t>
  </si>
  <si>
    <t>66 Talleres</t>
  </si>
  <si>
    <t>1, 075 Operativos</t>
  </si>
  <si>
    <t>Durante el trimestre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</si>
  <si>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Durante el trimestre se continua con la planeacion y se comenzaron las gestiones para los proyectos contemplados.</t>
  </si>
  <si>
    <r>
      <t xml:space="preserve">Calculo </t>
    </r>
    <r>
      <rPr>
        <strike/>
        <sz val="11"/>
        <rFont val="Calibri"/>
        <family val="2"/>
        <scheme val="minor"/>
      </rPr>
      <t xml:space="preserve">propio </t>
    </r>
    <r>
      <rPr>
        <sz val="11"/>
        <rFont val="Calibri"/>
        <family val="2"/>
        <scheme val="minor"/>
      </rPr>
      <t>con base en datos de Facebook</t>
    </r>
  </si>
  <si>
    <r>
      <t xml:space="preserve">Calculo </t>
    </r>
    <r>
      <rPr>
        <strike/>
        <sz val="11"/>
        <rFont val="Calibri"/>
        <family val="2"/>
        <scheme val="minor"/>
      </rPr>
      <t>propio</t>
    </r>
    <r>
      <rPr>
        <sz val="11"/>
        <rFont val="Calibri"/>
        <family val="2"/>
        <scheme val="minor"/>
      </rPr>
      <t xml:space="preserve"> con base en datos de X</t>
    </r>
  </si>
  <si>
    <t>9 Paseos</t>
  </si>
  <si>
    <t>2,030 Talleres</t>
  </si>
  <si>
    <t>266 Talleres</t>
  </si>
  <si>
    <t>1, 043 Operativos</t>
  </si>
  <si>
    <t>01/04/2025</t>
  </si>
  <si>
    <t>2,131</t>
  </si>
  <si>
    <t>4,633</t>
  </si>
  <si>
    <t>1,096</t>
  </si>
  <si>
    <t>2,054</t>
  </si>
  <si>
    <t>Aumento de 3,429 seguidores en el trimestre</t>
  </si>
  <si>
    <t>8934</t>
  </si>
  <si>
    <t>Aumento de 7,237 seguidores en el trimestre</t>
  </si>
  <si>
    <t>12050</t>
  </si>
  <si>
    <t>Calculo con base en datos de Facebook</t>
  </si>
  <si>
    <t xml:space="preserve">Aumento en el trimestre 8.9% </t>
  </si>
  <si>
    <t>19.1%</t>
  </si>
  <si>
    <t>Abril 3392; Mayo 1559; Junio 2286</t>
  </si>
  <si>
    <t>21 entrevistas</t>
  </si>
  <si>
    <t>35</t>
  </si>
  <si>
    <t>Infraestructura Ciclista Calz de Tlalpan “Ciclovía Gran Tenochtitlán” 
Proyecto geométrico referente a infraestructura no motorizada sobre Calz. de Tlalpan en el tramo comprendido de Eje 1 Sur a Renato Leduc, con un grado de avance de 50%.
Infraestructura Ciclista en Eje 8 Sur 
Proyecto de señalamiento y dispositivos de control de tránsito referente a infraestructura ciclista sobre Eje 8 Sur, en el tramo comprendido de Calz. de La Viga a Genaro Estrada, con un grado de avance del 90%. 
Proyecto de Infraestructura Peatonal Acoxpa
Proyecto para la rehabilitación de la Infraestructura Peatonal sobre Calz. Acoxpa, en el tramo comprendido desde Calz. de Guadalupe a Calz. de Tlalpan, y con un grado de avance del 100%.</t>
  </si>
  <si>
    <t>A la fecha se cuenta con 2 proyectos elaborados.</t>
  </si>
  <si>
    <t>193,914 trámites de Control Vehicular Particular</t>
  </si>
  <si>
    <t>322,585 trámites de Licencias de Conducir Tipo A, A1, A2 y Permisos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</si>
</sst>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80A]dd/mm/yyyy"/>
  </numFmts>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scheme val="minor"/>
    </font>
    <font>
      <sz val="11"/>
      <color rgb="FF000000"/>
      <name val="Calibri"/>
      <family val="2"/>
      <scheme val="minor"/>
    </font>
    <font>
      <sz val="11"/>
      <name val="Calibri"/>
      <family val="2"/>
    </font>
    <font>
      <sz val="11"/>
      <color theme="1"/>
      <name val="Calibri"/>
      <family val="2"/>
    </font>
    <font>
      <sz val="10"/>
      <name val="Arial"/>
      <family val="2"/>
    </font>
    <font>
      <sz val="11"/>
      <color indexed="8"/>
      <name val="Calibri"/>
      <family val="2"/>
    </font>
    <font>
      <b/>
      <sz val="11"/>
      <name val="Calibri"/>
      <family val="2"/>
    </font>
    <font>
      <sz val="11"/>
      <name val="Arial"/>
      <family val="2"/>
    </font>
    <font>
      <b/>
      <sz val="11"/>
      <name val="Arial"/>
      <family val="2"/>
    </font>
    <font>
      <sz val="11"/>
      <color rgb="FF333333"/>
      <name val="Calibri"/>
      <family val="2"/>
      <scheme val="minor"/>
    </font>
    <font>
      <sz val="11"/>
      <color indexed="8"/>
      <name val="Calibri"/>
      <family val="2"/>
      <scheme val="minor"/>
    </font>
    <font>
      <sz val="10"/>
      <name val="Calibri"/>
      <family val="2"/>
      <scheme val="minor"/>
    </font>
    <font>
      <strike/>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rgb="FF000000"/>
      </left>
      <right style="thin">
        <color rgb="FF000000"/>
      </right>
      <top style="thin">
        <color rgb="FF000000"/>
      </top>
      <bottom style="thin">
        <color indexed="64"/>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s>
  <cellStyleXfs count="2">
    <xf numFmtId="0" fontId="0" fillId="0" borderId="0"/>
    <xf numFmtId="0" fontId="25" fillId="0" borderId="0"/>
  </cellStyleXfs>
  <cellXfs count="205">
    <xf numFmtId="0" fontId="0" fillId="0" borderId="0" xfId="0"/>
    <xf numFmtId="0" fontId="0" fillId="0" borderId="1" xfId="0" applyBorder="1"/>
    <xf numFmtId="0" fontId="0" fillId="0" borderId="1" xfId="0" applyBorder="1" applyAlignment="1">
      <alignment horizontal="justify" vertical="center" wrapText="1"/>
    </xf>
    <xf numFmtId="3" fontId="0" fillId="0" borderId="1" xfId="0" applyNumberFormat="1"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2" borderId="0" xfId="0" applyFill="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vertical="center" wrapText="1"/>
    </xf>
    <xf numFmtId="0" fontId="13" fillId="3" borderId="3" xfId="0" applyFont="1" applyFill="1" applyBorder="1" applyAlignment="1">
      <alignment horizont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vertical="center" wrapText="1"/>
    </xf>
    <xf numFmtId="14" fontId="0" fillId="0" borderId="1" xfId="0" applyNumberFormat="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0" fontId="15" fillId="2" borderId="0" xfId="0" applyFont="1" applyFill="1"/>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3" fontId="17" fillId="0" borderId="1" xfId="0" applyNumberFormat="1" applyFont="1" applyBorder="1" applyAlignment="1">
      <alignment horizontal="center" vertical="center" wrapText="1"/>
    </xf>
    <xf numFmtId="0" fontId="0" fillId="2" borderId="1" xfId="0" applyFill="1" applyBorder="1" applyAlignment="1">
      <alignment horizontal="center" vertical="center" wrapText="1"/>
    </xf>
    <xf numFmtId="0" fontId="15"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8" fillId="0" borderId="6" xfId="0" applyFont="1" applyBorder="1" applyAlignment="1">
      <alignment horizontal="center" vertical="center" wrapText="1"/>
    </xf>
    <xf numFmtId="14" fontId="10" fillId="0" borderId="6" xfId="0" applyNumberFormat="1" applyFont="1" applyBorder="1" applyAlignment="1">
      <alignment horizontal="center" vertical="center" wrapText="1"/>
    </xf>
    <xf numFmtId="3" fontId="18" fillId="0" borderId="6"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vertical="center" wrapText="1"/>
    </xf>
    <xf numFmtId="0" fontId="15"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15" fillId="0" borderId="5" xfId="0" applyFont="1" applyBorder="1" applyAlignment="1">
      <alignment horizontal="center" vertical="center" wrapText="1"/>
    </xf>
    <xf numFmtId="14" fontId="0" fillId="0" borderId="8" xfId="0" applyNumberFormat="1" applyBorder="1" applyAlignment="1">
      <alignment horizontal="center" vertical="center" wrapText="1"/>
    </xf>
    <xf numFmtId="14" fontId="0" fillId="0" borderId="9" xfId="0" applyNumberForma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19"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wrapText="1"/>
    </xf>
    <xf numFmtId="0" fontId="17" fillId="4" borderId="1" xfId="0" applyFont="1" applyFill="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0" fontId="13" fillId="3" borderId="1" xfId="0" applyFont="1" applyFill="1" applyBorder="1" applyAlignment="1">
      <alignment horizont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15" fillId="0" borderId="6" xfId="0" applyFont="1" applyBorder="1" applyAlignment="1">
      <alignment horizontal="center" vertical="center" wrapText="1"/>
    </xf>
    <xf numFmtId="3" fontId="15" fillId="0" borderId="6" xfId="0" applyNumberFormat="1" applyFont="1" applyBorder="1" applyAlignment="1">
      <alignment horizontal="center" vertical="center" wrapText="1"/>
    </xf>
    <xf numFmtId="0" fontId="0" fillId="0" borderId="1" xfId="0" applyBorder="1" applyAlignment="1">
      <alignment horizontal="center" vertical="top" wrapText="1"/>
    </xf>
    <xf numFmtId="0" fontId="0" fillId="0" borderId="6" xfId="0" applyBorder="1" applyAlignment="1">
      <alignment horizontal="center" vertical="top" wrapText="1"/>
    </xf>
    <xf numFmtId="0" fontId="15" fillId="0" borderId="0" xfId="0" applyFont="1"/>
    <xf numFmtId="0" fontId="0" fillId="0" borderId="5" xfId="0" applyBorder="1" applyAlignment="1">
      <alignment horizontal="center" vertical="center"/>
    </xf>
    <xf numFmtId="14" fontId="0" fillId="0" borderId="5" xfId="0" applyNumberFormat="1" applyBorder="1" applyAlignment="1">
      <alignment horizontal="center" vertical="center"/>
    </xf>
    <xf numFmtId="3" fontId="15" fillId="0" borderId="5" xfId="0" applyNumberFormat="1" applyFont="1" applyBorder="1" applyAlignment="1">
      <alignment horizontal="center" vertical="center" wrapText="1"/>
    </xf>
    <xf numFmtId="0" fontId="13" fillId="5" borderId="3" xfId="0" applyFont="1" applyFill="1" applyBorder="1" applyAlignment="1">
      <alignment horizontal="center" wrapText="1"/>
    </xf>
    <xf numFmtId="0" fontId="8" fillId="4" borderId="1"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10"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3" fontId="24" fillId="0" borderId="1" xfId="0" applyNumberFormat="1" applyFont="1" applyBorder="1" applyAlignment="1">
      <alignment horizontal="center" vertical="center" wrapText="1"/>
    </xf>
    <xf numFmtId="0" fontId="0" fillId="0" borderId="11" xfId="0" applyBorder="1" applyAlignment="1">
      <alignment horizontal="center" vertical="center" wrapText="1"/>
    </xf>
    <xf numFmtId="3" fontId="0" fillId="0" borderId="3" xfId="0" applyNumberFormat="1" applyBorder="1" applyAlignment="1">
      <alignment horizontal="center" vertical="center" wrapText="1"/>
    </xf>
    <xf numFmtId="0" fontId="0" fillId="4" borderId="1" xfId="0" applyFill="1" applyBorder="1" applyAlignment="1">
      <alignment horizontal="center" vertical="center" wrapText="1"/>
    </xf>
    <xf numFmtId="10" fontId="0" fillId="4" borderId="1" xfId="0" applyNumberFormat="1" applyFill="1" applyBorder="1" applyAlignment="1">
      <alignment horizontal="center" vertical="center" wrapText="1"/>
    </xf>
    <xf numFmtId="165" fontId="0" fillId="0" borderId="1" xfId="0" applyNumberFormat="1" applyBorder="1" applyAlignment="1">
      <alignment horizontal="center" vertical="center" wrapText="1"/>
    </xf>
    <xf numFmtId="4" fontId="0" fillId="0" borderId="6" xfId="0" applyNumberFormat="1" applyBorder="1" applyAlignment="1">
      <alignment horizontal="center" vertical="center" wrapText="1"/>
    </xf>
    <xf numFmtId="3"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3" fontId="0" fillId="6" borderId="1" xfId="0" applyNumberForma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10" fontId="7" fillId="4" borderId="1" xfId="0" applyNumberFormat="1" applyFont="1" applyFill="1" applyBorder="1" applyAlignment="1">
      <alignment horizontal="center" vertical="center" wrapText="1"/>
    </xf>
    <xf numFmtId="165"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4" fontId="15" fillId="0" borderId="1" xfId="0" applyNumberFormat="1" applyFont="1" applyBorder="1" applyAlignment="1">
      <alignment horizontal="center" vertical="center" wrapText="1"/>
    </xf>
    <xf numFmtId="10" fontId="15" fillId="6" borderId="1" xfId="0" applyNumberFormat="1"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0" fontId="6" fillId="4"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3" fontId="16"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3" fontId="16" fillId="0" borderId="1" xfId="0" applyNumberFormat="1" applyFont="1" applyBorder="1" applyAlignment="1">
      <alignment horizontal="center" vertical="center" wrapText="1"/>
    </xf>
    <xf numFmtId="3" fontId="15" fillId="0" borderId="1" xfId="1" applyNumberFormat="1" applyFont="1" applyBorder="1" applyAlignment="1">
      <alignment horizontal="center" vertical="center" wrapText="1"/>
    </xf>
    <xf numFmtId="0" fontId="0" fillId="0" borderId="1" xfId="1" applyFont="1" applyBorder="1" applyAlignment="1">
      <alignment horizontal="center" vertical="center" wrapText="1"/>
    </xf>
    <xf numFmtId="10" fontId="0" fillId="6"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49"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5" fillId="0" borderId="6" xfId="0" applyNumberFormat="1" applyFont="1" applyBorder="1" applyAlignment="1">
      <alignment horizontal="center" vertical="center" wrapText="1"/>
    </xf>
    <xf numFmtId="0" fontId="15" fillId="0" borderId="6" xfId="1" applyFont="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49" fontId="15" fillId="4" borderId="6" xfId="0" applyNumberFormat="1" applyFont="1" applyFill="1" applyBorder="1" applyAlignment="1">
      <alignment horizontal="center" vertical="center" wrapText="1"/>
    </xf>
    <xf numFmtId="14" fontId="15" fillId="4" borderId="6" xfId="0" applyNumberFormat="1" applyFont="1" applyFill="1" applyBorder="1" applyAlignment="1">
      <alignment horizontal="center" vertical="center" wrapText="1"/>
    </xf>
    <xf numFmtId="0" fontId="15" fillId="4" borderId="6" xfId="0" applyFont="1" applyFill="1" applyBorder="1" applyAlignment="1">
      <alignment horizontal="center" vertical="center" wrapText="1"/>
    </xf>
    <xf numFmtId="0" fontId="26"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4" borderId="2" xfId="0"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4" borderId="2" xfId="0" applyFont="1" applyFill="1" applyBorder="1" applyAlignment="1">
      <alignment horizontal="center" vertical="center" wrapText="1"/>
    </xf>
    <xf numFmtId="3" fontId="4" fillId="0" borderId="2" xfId="0" applyNumberFormat="1" applyFont="1" applyBorder="1" applyAlignment="1">
      <alignment horizontal="center" vertical="center" wrapText="1"/>
    </xf>
    <xf numFmtId="3" fontId="4" fillId="4" borderId="2"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49" fontId="4" fillId="4" borderId="10" xfId="0" applyNumberFormat="1" applyFont="1" applyFill="1" applyBorder="1" applyAlignment="1">
      <alignment horizontal="center" vertical="center" wrapText="1"/>
    </xf>
    <xf numFmtId="14" fontId="4" fillId="4" borderId="10" xfId="0"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3" fontId="4" fillId="0" borderId="10"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4" borderId="2"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49" fontId="2" fillId="4" borderId="4"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2" fillId="0" borderId="10" xfId="0" applyFont="1" applyBorder="1" applyAlignment="1">
      <alignment horizontal="center" vertical="center" wrapText="1"/>
    </xf>
    <xf numFmtId="49" fontId="2" fillId="4" borderId="10" xfId="0" applyNumberFormat="1" applyFont="1" applyFill="1" applyBorder="1" applyAlignment="1">
      <alignment horizontal="center" vertical="center" wrapText="1"/>
    </xf>
    <xf numFmtId="14" fontId="2" fillId="4" borderId="10" xfId="0" applyNumberFormat="1" applyFont="1" applyFill="1" applyBorder="1" applyAlignment="1">
      <alignment horizontal="center" vertical="center" wrapText="1"/>
    </xf>
    <xf numFmtId="0" fontId="2" fillId="4" borderId="10" xfId="0"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4" fontId="15" fillId="0" borderId="1"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0" fontId="12" fillId="5" borderId="1" xfId="0" applyFont="1" applyFill="1" applyBorder="1" applyAlignment="1">
      <alignment horizontal="center"/>
    </xf>
    <xf numFmtId="0" fontId="11" fillId="5" borderId="1" xfId="0" applyFont="1" applyFill="1" applyBorder="1"/>
    <xf numFmtId="0" fontId="14" fillId="0" borderId="0" xfId="0" applyFont="1" applyAlignment="1">
      <alignment horizontal="center" vertical="center"/>
    </xf>
    <xf numFmtId="0" fontId="13" fillId="5" borderId="1" xfId="0" applyFont="1" applyFill="1" applyBorder="1"/>
    <xf numFmtId="0" fontId="12" fillId="3" borderId="1" xfId="0" applyFont="1" applyFill="1" applyBorder="1" applyAlignment="1">
      <alignment horizontal="center"/>
    </xf>
    <xf numFmtId="0" fontId="11" fillId="3" borderId="1" xfId="0" applyFont="1" applyFill="1" applyBorder="1"/>
    <xf numFmtId="0" fontId="13" fillId="3" borderId="1" xfId="0" applyFont="1" applyFill="1" applyBorder="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4" borderId="2" xfId="0"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4"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3" fontId="1"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1" fillId="4" borderId="10" xfId="0" applyNumberFormat="1" applyFont="1" applyFill="1" applyBorder="1" applyAlignment="1">
      <alignment horizontal="center" vertical="center" wrapText="1"/>
    </xf>
    <xf numFmtId="14" fontId="1" fillId="4" borderId="10"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3" fontId="1" fillId="4" borderId="10"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wrapText="1"/>
    </xf>
    <xf numFmtId="4" fontId="0" fillId="0" borderId="6" xfId="0" applyNumberFormat="1" applyFont="1" applyBorder="1" applyAlignment="1">
      <alignment horizontal="center" vertical="center" wrapText="1"/>
    </xf>
  </cellXfs>
  <cellStyles count="2">
    <cellStyle name="Normal" xfId="0" builtinId="0"/>
    <cellStyle name="Normal 2" xfId="1" xr:uid="{99D32741-649E-4DBC-AD03-709951D3F05A}"/>
  </cellStyles>
  <dxfs count="0"/>
  <tableStyles count="0" defaultTableStyle="TableStyleMedium2" defaultPivotStyle="PivotStyleLight16"/>
  <colors>
    <mruColors>
      <color rgb="FF9F2241"/>
      <color rgb="FF32BE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59530</xdr:colOff>
      <xdr:row>1</xdr:row>
      <xdr:rowOff>59530</xdr:rowOff>
    </xdr:from>
    <xdr:to>
      <xdr:col>2</xdr:col>
      <xdr:colOff>2118668</xdr:colOff>
      <xdr:row>2</xdr:row>
      <xdr:rowOff>137978</xdr:rowOff>
    </xdr:to>
    <xdr:pic>
      <xdr:nvPicPr>
        <xdr:cNvPr id="3" name="Imagen 2">
          <a:extLst>
            <a:ext uri="{FF2B5EF4-FFF2-40B4-BE49-F238E27FC236}">
              <a16:creationId xmlns:a16="http://schemas.microsoft.com/office/drawing/2014/main" id="{807DE6FC-0134-2DA6-5735-57828A5CA729}"/>
            </a:ext>
          </a:extLst>
        </xdr:cNvPr>
        <xdr:cNvPicPr>
          <a:picLocks noChangeAspect="1"/>
        </xdr:cNvPicPr>
      </xdr:nvPicPr>
      <xdr:blipFill>
        <a:blip xmlns:r="http://schemas.openxmlformats.org/officeDocument/2006/relationships" r:embed="rId1"/>
        <a:stretch>
          <a:fillRect/>
        </a:stretch>
      </xdr:blipFill>
      <xdr:spPr>
        <a:xfrm>
          <a:off x="59530" y="59530"/>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7A77E9D8-B428-42F5-B36F-BA4DDD14AD23}"/>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B62DA449-634D-4E80-B310-3555FE83B60C}"/>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2" name="Imagen 1">
          <a:extLst>
            <a:ext uri="{FF2B5EF4-FFF2-40B4-BE49-F238E27FC236}">
              <a16:creationId xmlns:a16="http://schemas.microsoft.com/office/drawing/2014/main" id="{91F4800F-C2CE-4094-ACBF-2BBE0F921981}"/>
            </a:ext>
          </a:extLst>
        </xdr:cNvPr>
        <xdr:cNvPicPr>
          <a:picLocks noChangeAspect="1"/>
        </xdr:cNvPicPr>
      </xdr:nvPicPr>
      <xdr:blipFill>
        <a:blip xmlns:r="http://schemas.openxmlformats.org/officeDocument/2006/relationships" r:embed="rId1"/>
        <a:stretch>
          <a:fillRect/>
        </a:stretch>
      </xdr:blipFill>
      <xdr:spPr>
        <a:xfrm>
          <a:off x="136071" y="87088"/>
          <a:ext cx="5359854" cy="9815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136071</xdr:colOff>
      <xdr:row>1</xdr:row>
      <xdr:rowOff>87088</xdr:rowOff>
    </xdr:from>
    <xdr:to>
      <xdr:col>3</xdr:col>
      <xdr:colOff>190500</xdr:colOff>
      <xdr:row>2</xdr:row>
      <xdr:rowOff>77992</xdr:rowOff>
    </xdr:to>
    <xdr:pic>
      <xdr:nvPicPr>
        <xdr:cNvPr id="3" name="Imagen 2">
          <a:extLst>
            <a:ext uri="{FF2B5EF4-FFF2-40B4-BE49-F238E27FC236}">
              <a16:creationId xmlns:a16="http://schemas.microsoft.com/office/drawing/2014/main" id="{041AED09-C34F-40F8-99B7-3B42AA1342D3}"/>
            </a:ext>
          </a:extLst>
        </xdr:cNvPr>
        <xdr:cNvPicPr>
          <a:picLocks noChangeAspect="1"/>
        </xdr:cNvPicPr>
      </xdr:nvPicPr>
      <xdr:blipFill>
        <a:blip xmlns:r="http://schemas.openxmlformats.org/officeDocument/2006/relationships" r:embed="rId1"/>
        <a:stretch>
          <a:fillRect/>
        </a:stretch>
      </xdr:blipFill>
      <xdr:spPr>
        <a:xfrm>
          <a:off x="136071" y="87088"/>
          <a:ext cx="5352710" cy="9791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2" name="Imagen 1">
          <a:extLst>
            <a:ext uri="{FF2B5EF4-FFF2-40B4-BE49-F238E27FC236}">
              <a16:creationId xmlns:a16="http://schemas.microsoft.com/office/drawing/2014/main" id="{FDBD2393-2B33-417F-9A6D-9CE582EFD9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3</xdr:col>
      <xdr:colOff>466004</xdr:colOff>
      <xdr:row>2</xdr:row>
      <xdr:rowOff>152260</xdr:rowOff>
    </xdr:to>
    <xdr:pic>
      <xdr:nvPicPr>
        <xdr:cNvPr id="4" name="Imagen 3">
          <a:extLst>
            <a:ext uri="{FF2B5EF4-FFF2-40B4-BE49-F238E27FC236}">
              <a16:creationId xmlns:a16="http://schemas.microsoft.com/office/drawing/2014/main" id="{0F2646A1-E7A3-478C-9C53-9C4ECC9B67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771429" cy="11238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990600</xdr:colOff>
      <xdr:row>2</xdr:row>
      <xdr:rowOff>133350</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25513</xdr:rowOff>
    </xdr:from>
    <xdr:to>
      <xdr:col>3</xdr:col>
      <xdr:colOff>466004</xdr:colOff>
      <xdr:row>2</xdr:row>
      <xdr:rowOff>158723</xdr:rowOff>
    </xdr:to>
    <xdr:pic>
      <xdr:nvPicPr>
        <xdr:cNvPr id="4" name="Imagen 3">
          <a:extLst>
            <a:ext uri="{FF2B5EF4-FFF2-40B4-BE49-F238E27FC236}">
              <a16:creationId xmlns:a16="http://schemas.microsoft.com/office/drawing/2014/main" id="{F57ECD8B-3742-42D7-81DC-441A7C3A1E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5513"/>
          <a:ext cx="5764285"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Joel/2021/Dropbox%201/2021/Informes%20Diciembre%202021%20DG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225;mites%20e%20Ingresos\Informe%20Subsecretar&#237;a\2021\Enero%20-%20Junio%202021%20ANEXOS_SUBSE.TRANSPORTE_2021%20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an_z/Downloads/A121Fr06_Indicadores-de-resul%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F19">
            <v>3036</v>
          </cell>
        </row>
        <row r="26">
          <cell r="F26">
            <v>322</v>
          </cell>
        </row>
        <row r="29">
          <cell r="F29">
            <v>108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GT"/>
      <sheetName val="general"/>
      <sheetName val="mensual DGT"/>
      <sheetName val="PROGRAMÁTICO TRÁMITES DGT"/>
      <sheetName val="PROGRAMÁTICO INGRESOS DGT"/>
      <sheetName val="ev metas mensual DGT"/>
      <sheetName val="comp mes_mes DGT"/>
      <sheetName val="Acumulado DGT"/>
      <sheetName val="ev metas DGT"/>
      <sheetName val="Cuadro Resumen Julio"/>
      <sheetName val="Notas"/>
    </sheetNames>
    <sheetDataSet>
      <sheetData sheetId="0" refreshError="1"/>
      <sheetData sheetId="1" refreshError="1"/>
      <sheetData sheetId="2" refreshError="1"/>
      <sheetData sheetId="3" refreshError="1">
        <row r="21">
          <cell r="F21">
            <v>5831</v>
          </cell>
        </row>
        <row r="48">
          <cell r="F48">
            <v>21862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Cuadro Resumen"/>
    </sheetNames>
    <sheetDataSet>
      <sheetData sheetId="0" refreshError="1"/>
      <sheetData sheetId="1" refreshError="1"/>
      <sheetData sheetId="2" refreshError="1"/>
      <sheetData sheetId="3" refreshError="1">
        <row r="19">
          <cell r="E19">
            <v>8359</v>
          </cell>
        </row>
        <row r="36">
          <cell r="E36">
            <v>8991</v>
          </cell>
        </row>
        <row r="42">
          <cell r="E42">
            <v>320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row r="8">
          <cell r="L8">
            <v>118249</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9421-8745-4F43-8FDE-60FD9577A8FF}">
  <dimension ref="A1:O77"/>
  <sheetViews>
    <sheetView showGridLines="0" tabSelected="1"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77" t="s">
        <v>1</v>
      </c>
      <c r="B4" s="178"/>
      <c r="C4" s="178"/>
      <c r="D4" s="177" t="s">
        <v>2</v>
      </c>
      <c r="E4" s="178"/>
      <c r="F4" s="178"/>
      <c r="G4" s="177" t="s">
        <v>3</v>
      </c>
      <c r="H4" s="178"/>
      <c r="I4" s="178"/>
    </row>
    <row r="5" spans="1:15" x14ac:dyDescent="0.25">
      <c r="A5" s="180" t="s">
        <v>4</v>
      </c>
      <c r="B5" s="178"/>
      <c r="C5" s="178"/>
      <c r="D5" s="180" t="s">
        <v>5</v>
      </c>
      <c r="E5" s="178"/>
      <c r="F5" s="178"/>
      <c r="G5" s="180" t="s">
        <v>4</v>
      </c>
      <c r="H5" s="178"/>
      <c r="I5" s="178"/>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7" t="s">
        <v>27</v>
      </c>
      <c r="B8" s="178"/>
      <c r="C8" s="178"/>
      <c r="D8" s="178"/>
      <c r="E8" s="178"/>
      <c r="F8" s="178"/>
      <c r="G8" s="178"/>
      <c r="H8" s="178"/>
      <c r="I8" s="178"/>
      <c r="J8" s="178"/>
      <c r="K8" s="178"/>
      <c r="L8" s="178"/>
      <c r="M8" s="178"/>
      <c r="N8" s="178"/>
      <c r="O8" s="178"/>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193">
        <v>2025</v>
      </c>
      <c r="B10" s="194">
        <v>45748</v>
      </c>
      <c r="C10" s="194">
        <v>45838</v>
      </c>
      <c r="D10" s="193" t="s">
        <v>865</v>
      </c>
      <c r="E10" s="193" t="s">
        <v>542</v>
      </c>
      <c r="F10" s="193" t="s">
        <v>82</v>
      </c>
      <c r="G10" s="193" t="s">
        <v>786</v>
      </c>
      <c r="H10" s="193">
        <v>785</v>
      </c>
      <c r="I10" s="193">
        <v>1396</v>
      </c>
      <c r="J10" s="193" t="s">
        <v>787</v>
      </c>
      <c r="K10" s="193" t="s">
        <v>143</v>
      </c>
      <c r="L10" s="193" t="s">
        <v>143</v>
      </c>
      <c r="M10" s="194">
        <v>45846</v>
      </c>
      <c r="N10" s="194">
        <v>45846</v>
      </c>
      <c r="O10" s="193"/>
    </row>
    <row r="11" spans="1:15" ht="45" customHeight="1" x14ac:dyDescent="0.25">
      <c r="A11" s="193">
        <v>2025</v>
      </c>
      <c r="B11" s="194">
        <v>45748</v>
      </c>
      <c r="C11" s="194">
        <v>45838</v>
      </c>
      <c r="D11" s="193" t="s">
        <v>866</v>
      </c>
      <c r="E11" s="193" t="s">
        <v>359</v>
      </c>
      <c r="F11" s="193" t="s">
        <v>82</v>
      </c>
      <c r="G11" s="193" t="s">
        <v>786</v>
      </c>
      <c r="H11" s="193">
        <v>924</v>
      </c>
      <c r="I11" s="193">
        <v>1903</v>
      </c>
      <c r="J11" s="193" t="s">
        <v>787</v>
      </c>
      <c r="K11" s="193" t="s">
        <v>143</v>
      </c>
      <c r="L11" s="193" t="s">
        <v>143</v>
      </c>
      <c r="M11" s="194">
        <v>45846</v>
      </c>
      <c r="N11" s="194">
        <v>45846</v>
      </c>
      <c r="O11" s="193"/>
    </row>
    <row r="12" spans="1:15" ht="45" customHeight="1" x14ac:dyDescent="0.25">
      <c r="A12" s="193">
        <v>2025</v>
      </c>
      <c r="B12" s="194">
        <v>46113</v>
      </c>
      <c r="C12" s="194">
        <v>45838</v>
      </c>
      <c r="D12" s="193" t="s">
        <v>277</v>
      </c>
      <c r="E12" s="193" t="s">
        <v>820</v>
      </c>
      <c r="F12" s="193" t="s">
        <v>115</v>
      </c>
      <c r="G12" s="193" t="s">
        <v>278</v>
      </c>
      <c r="H12" s="193">
        <v>6117</v>
      </c>
      <c r="I12" s="193">
        <v>183631</v>
      </c>
      <c r="J12" s="193" t="s">
        <v>773</v>
      </c>
      <c r="K12" s="193" t="s">
        <v>288</v>
      </c>
      <c r="L12" s="193" t="s">
        <v>288</v>
      </c>
      <c r="M12" s="194">
        <v>45845</v>
      </c>
      <c r="N12" s="194">
        <v>45845</v>
      </c>
      <c r="O12" s="193"/>
    </row>
    <row r="13" spans="1:15" ht="45" customHeight="1" x14ac:dyDescent="0.25">
      <c r="A13" s="193">
        <v>2025</v>
      </c>
      <c r="B13" s="194">
        <v>46113</v>
      </c>
      <c r="C13" s="194">
        <v>45838</v>
      </c>
      <c r="D13" s="193" t="s">
        <v>277</v>
      </c>
      <c r="E13" s="193" t="s">
        <v>820</v>
      </c>
      <c r="F13" s="193" t="s">
        <v>115</v>
      </c>
      <c r="G13" s="193" t="s">
        <v>278</v>
      </c>
      <c r="H13" s="193">
        <v>5123</v>
      </c>
      <c r="I13" s="193">
        <v>75000</v>
      </c>
      <c r="J13" s="193" t="s">
        <v>773</v>
      </c>
      <c r="K13" s="193" t="s">
        <v>288</v>
      </c>
      <c r="L13" s="193" t="s">
        <v>288</v>
      </c>
      <c r="M13" s="194">
        <v>45845</v>
      </c>
      <c r="N13" s="194">
        <v>45845</v>
      </c>
      <c r="O13" s="193"/>
    </row>
    <row r="14" spans="1:15" ht="45" customHeight="1" x14ac:dyDescent="0.25">
      <c r="A14" s="184">
        <v>2025</v>
      </c>
      <c r="B14" s="185">
        <v>45748</v>
      </c>
      <c r="C14" s="185">
        <v>45838</v>
      </c>
      <c r="D14" s="184" t="s">
        <v>514</v>
      </c>
      <c r="E14" s="184" t="s">
        <v>110</v>
      </c>
      <c r="F14" s="184" t="s">
        <v>515</v>
      </c>
      <c r="G14" s="184" t="s">
        <v>157</v>
      </c>
      <c r="H14" s="184" t="s">
        <v>925</v>
      </c>
      <c r="I14" s="184" t="s">
        <v>517</v>
      </c>
      <c r="J14" s="184" t="s">
        <v>802</v>
      </c>
      <c r="K14" s="184" t="s">
        <v>444</v>
      </c>
      <c r="L14" s="184" t="s">
        <v>519</v>
      </c>
      <c r="M14" s="185">
        <v>45841</v>
      </c>
      <c r="N14" s="185">
        <v>45841</v>
      </c>
      <c r="O14" s="184"/>
    </row>
    <row r="15" spans="1:15" ht="45" customHeight="1" x14ac:dyDescent="0.25">
      <c r="A15" s="184">
        <v>2025</v>
      </c>
      <c r="B15" s="185">
        <v>45748</v>
      </c>
      <c r="C15" s="185">
        <v>45838</v>
      </c>
      <c r="D15" s="184" t="s">
        <v>520</v>
      </c>
      <c r="E15" s="184" t="s">
        <v>110</v>
      </c>
      <c r="F15" s="184" t="s">
        <v>521</v>
      </c>
      <c r="G15" s="184" t="s">
        <v>157</v>
      </c>
      <c r="H15" s="184" t="s">
        <v>926</v>
      </c>
      <c r="I15" s="184" t="s">
        <v>523</v>
      </c>
      <c r="J15" s="184" t="s">
        <v>804</v>
      </c>
      <c r="K15" s="184" t="s">
        <v>444</v>
      </c>
      <c r="L15" s="184" t="s">
        <v>519</v>
      </c>
      <c r="M15" s="185">
        <v>45841</v>
      </c>
      <c r="N15" s="185">
        <v>45841</v>
      </c>
      <c r="O15" s="184"/>
    </row>
    <row r="16" spans="1:15" ht="45" customHeight="1" x14ac:dyDescent="0.25">
      <c r="A16" s="184">
        <v>2025</v>
      </c>
      <c r="B16" s="185">
        <v>45748</v>
      </c>
      <c r="C16" s="185">
        <v>45838</v>
      </c>
      <c r="D16" s="184" t="s">
        <v>525</v>
      </c>
      <c r="E16" s="184" t="s">
        <v>110</v>
      </c>
      <c r="F16" s="184" t="s">
        <v>526</v>
      </c>
      <c r="G16" s="184" t="s">
        <v>157</v>
      </c>
      <c r="H16" s="184" t="s">
        <v>918</v>
      </c>
      <c r="I16" s="184" t="s">
        <v>528</v>
      </c>
      <c r="J16" s="184" t="s">
        <v>805</v>
      </c>
      <c r="K16" s="184" t="s">
        <v>444</v>
      </c>
      <c r="L16" s="184" t="s">
        <v>519</v>
      </c>
      <c r="M16" s="185">
        <v>45841</v>
      </c>
      <c r="N16" s="185">
        <v>45841</v>
      </c>
      <c r="O16" s="184"/>
    </row>
    <row r="17" spans="1:15" ht="45" customHeight="1" x14ac:dyDescent="0.25">
      <c r="A17" s="184">
        <v>2025</v>
      </c>
      <c r="B17" s="185">
        <v>45748</v>
      </c>
      <c r="C17" s="185">
        <v>45838</v>
      </c>
      <c r="D17" s="184" t="s">
        <v>530</v>
      </c>
      <c r="E17" s="184" t="s">
        <v>110</v>
      </c>
      <c r="F17" s="184" t="s">
        <v>531</v>
      </c>
      <c r="G17" s="184" t="s">
        <v>157</v>
      </c>
      <c r="H17" s="184" t="s">
        <v>927</v>
      </c>
      <c r="I17" s="184" t="s">
        <v>533</v>
      </c>
      <c r="J17" s="184" t="s">
        <v>807</v>
      </c>
      <c r="K17" s="184" t="s">
        <v>444</v>
      </c>
      <c r="L17" s="184" t="s">
        <v>519</v>
      </c>
      <c r="M17" s="185">
        <v>45841</v>
      </c>
      <c r="N17" s="185">
        <v>45841</v>
      </c>
      <c r="O17" s="184"/>
    </row>
    <row r="18" spans="1:15" ht="45" customHeight="1" x14ac:dyDescent="0.25">
      <c r="A18" s="184">
        <v>2025</v>
      </c>
      <c r="B18" s="185">
        <v>45748</v>
      </c>
      <c r="C18" s="185">
        <v>45838</v>
      </c>
      <c r="D18" s="184" t="s">
        <v>824</v>
      </c>
      <c r="E18" s="184" t="s">
        <v>110</v>
      </c>
      <c r="F18" s="184" t="s">
        <v>535</v>
      </c>
      <c r="G18" s="184" t="s">
        <v>157</v>
      </c>
      <c r="H18" s="184" t="s">
        <v>928</v>
      </c>
      <c r="I18" s="184" t="s">
        <v>537</v>
      </c>
      <c r="J18" s="184" t="s">
        <v>809</v>
      </c>
      <c r="K18" s="184" t="s">
        <v>444</v>
      </c>
      <c r="L18" s="184" t="s">
        <v>519</v>
      </c>
      <c r="M18" s="185">
        <v>45841</v>
      </c>
      <c r="N18" s="185">
        <v>45841</v>
      </c>
      <c r="O18" s="184"/>
    </row>
    <row r="19" spans="1:15" ht="45" customHeight="1" x14ac:dyDescent="0.25">
      <c r="A19" s="184">
        <v>2025</v>
      </c>
      <c r="B19" s="185">
        <v>45748</v>
      </c>
      <c r="C19" s="185">
        <v>45838</v>
      </c>
      <c r="D19" s="184" t="s">
        <v>826</v>
      </c>
      <c r="E19" s="184" t="s">
        <v>110</v>
      </c>
      <c r="F19" s="184" t="s">
        <v>539</v>
      </c>
      <c r="G19" s="184" t="s">
        <v>436</v>
      </c>
      <c r="H19" s="184" t="s">
        <v>810</v>
      </c>
      <c r="I19" s="184" t="s">
        <v>438</v>
      </c>
      <c r="J19" s="184" t="s">
        <v>575</v>
      </c>
      <c r="K19" s="184" t="s">
        <v>444</v>
      </c>
      <c r="L19" s="184" t="s">
        <v>519</v>
      </c>
      <c r="M19" s="185">
        <v>45841</v>
      </c>
      <c r="N19" s="185">
        <v>45841</v>
      </c>
      <c r="O19" s="184"/>
    </row>
    <row r="20" spans="1:15" ht="45" customHeight="1" x14ac:dyDescent="0.25">
      <c r="A20" s="184">
        <v>2025</v>
      </c>
      <c r="B20" s="185">
        <v>45748</v>
      </c>
      <c r="C20" s="185">
        <v>45838</v>
      </c>
      <c r="D20" s="184" t="s">
        <v>811</v>
      </c>
      <c r="E20" s="184" t="s">
        <v>441</v>
      </c>
      <c r="F20" s="184" t="s">
        <v>82</v>
      </c>
      <c r="G20" s="184" t="s">
        <v>812</v>
      </c>
      <c r="H20" s="184">
        <v>0</v>
      </c>
      <c r="I20" s="184">
        <v>0</v>
      </c>
      <c r="J20" s="184" t="s">
        <v>922</v>
      </c>
      <c r="K20" s="184" t="s">
        <v>444</v>
      </c>
      <c r="L20" s="184" t="s">
        <v>445</v>
      </c>
      <c r="M20" s="185">
        <v>45842</v>
      </c>
      <c r="N20" s="185">
        <v>45842</v>
      </c>
      <c r="O20" s="184"/>
    </row>
    <row r="21" spans="1:15" ht="45" customHeight="1" x14ac:dyDescent="0.25">
      <c r="A21" s="127">
        <v>2025</v>
      </c>
      <c r="B21" s="128">
        <v>45748</v>
      </c>
      <c r="C21" s="128">
        <v>45838</v>
      </c>
      <c r="D21" s="105" t="s">
        <v>661</v>
      </c>
      <c r="E21" s="105" t="s">
        <v>115</v>
      </c>
      <c r="F21" s="127" t="s">
        <v>370</v>
      </c>
      <c r="G21" s="66" t="s">
        <v>776</v>
      </c>
      <c r="H21" s="66" t="s">
        <v>946</v>
      </c>
      <c r="I21" s="67" t="s">
        <v>894</v>
      </c>
      <c r="J21" s="66" t="s">
        <v>779</v>
      </c>
      <c r="K21" s="127" t="s">
        <v>780</v>
      </c>
      <c r="L21" s="127" t="s">
        <v>635</v>
      </c>
      <c r="M21" s="128">
        <v>45847</v>
      </c>
      <c r="N21" s="128">
        <v>45838</v>
      </c>
      <c r="O21" s="127"/>
    </row>
    <row r="22" spans="1:15" ht="45" customHeight="1" x14ac:dyDescent="0.25">
      <c r="A22" s="127">
        <v>2025</v>
      </c>
      <c r="B22" s="128">
        <v>45748</v>
      </c>
      <c r="C22" s="128">
        <v>45838</v>
      </c>
      <c r="D22" s="105" t="s">
        <v>661</v>
      </c>
      <c r="E22" s="105" t="s">
        <v>115</v>
      </c>
      <c r="F22" s="127" t="s">
        <v>370</v>
      </c>
      <c r="G22" s="66" t="s">
        <v>776</v>
      </c>
      <c r="H22" s="66" t="s">
        <v>947</v>
      </c>
      <c r="I22" s="67" t="s">
        <v>896</v>
      </c>
      <c r="J22" s="66" t="s">
        <v>779</v>
      </c>
      <c r="K22" s="127" t="s">
        <v>782</v>
      </c>
      <c r="L22" s="127" t="s">
        <v>635</v>
      </c>
      <c r="M22" s="128">
        <v>45847</v>
      </c>
      <c r="N22" s="128">
        <v>45838</v>
      </c>
      <c r="O22" s="127"/>
    </row>
    <row r="23" spans="1:15" ht="45" customHeight="1" x14ac:dyDescent="0.25">
      <c r="A23" s="186">
        <v>2025</v>
      </c>
      <c r="B23" s="187" t="s">
        <v>929</v>
      </c>
      <c r="C23" s="188">
        <v>45838</v>
      </c>
      <c r="D23" s="186" t="s">
        <v>154</v>
      </c>
      <c r="E23" s="186" t="s">
        <v>155</v>
      </c>
      <c r="F23" s="186" t="s">
        <v>156</v>
      </c>
      <c r="G23" s="186" t="s">
        <v>157</v>
      </c>
      <c r="H23" s="189" t="s">
        <v>829</v>
      </c>
      <c r="I23" s="189" t="s">
        <v>915</v>
      </c>
      <c r="J23" s="192" t="s">
        <v>709</v>
      </c>
      <c r="K23" s="186" t="s">
        <v>159</v>
      </c>
      <c r="L23" s="186" t="s">
        <v>159</v>
      </c>
      <c r="M23" s="188">
        <v>45838</v>
      </c>
      <c r="N23" s="188">
        <v>45838</v>
      </c>
      <c r="O23" s="186"/>
    </row>
    <row r="24" spans="1:15" ht="45" customHeight="1" x14ac:dyDescent="0.25">
      <c r="A24" s="186">
        <v>2025</v>
      </c>
      <c r="B24" s="187" t="s">
        <v>929</v>
      </c>
      <c r="C24" s="188">
        <v>45838</v>
      </c>
      <c r="D24" s="186" t="s">
        <v>579</v>
      </c>
      <c r="E24" s="186" t="s">
        <v>155</v>
      </c>
      <c r="F24" s="186" t="s">
        <v>168</v>
      </c>
      <c r="G24" s="186" t="s">
        <v>169</v>
      </c>
      <c r="H24" s="189" t="s">
        <v>829</v>
      </c>
      <c r="I24" s="189" t="s">
        <v>915</v>
      </c>
      <c r="J24" s="192" t="s">
        <v>679</v>
      </c>
      <c r="K24" s="186" t="s">
        <v>159</v>
      </c>
      <c r="L24" s="186" t="s">
        <v>159</v>
      </c>
      <c r="M24" s="188">
        <v>45838</v>
      </c>
      <c r="N24" s="188">
        <v>45838</v>
      </c>
      <c r="O24" s="186"/>
    </row>
    <row r="25" spans="1:15" ht="45" customHeight="1" x14ac:dyDescent="0.25">
      <c r="A25" s="186">
        <v>2025</v>
      </c>
      <c r="B25" s="187" t="s">
        <v>929</v>
      </c>
      <c r="C25" s="188">
        <v>45838</v>
      </c>
      <c r="D25" s="190" t="s">
        <v>174</v>
      </c>
      <c r="E25" s="190" t="s">
        <v>175</v>
      </c>
      <c r="F25" s="190" t="s">
        <v>176</v>
      </c>
      <c r="G25" s="190" t="s">
        <v>177</v>
      </c>
      <c r="H25" s="187" t="s">
        <v>930</v>
      </c>
      <c r="I25" s="187" t="s">
        <v>931</v>
      </c>
      <c r="J25" s="191" t="s">
        <v>398</v>
      </c>
      <c r="K25" s="186" t="s">
        <v>178</v>
      </c>
      <c r="L25" s="186" t="s">
        <v>178</v>
      </c>
      <c r="M25" s="188">
        <v>45838</v>
      </c>
      <c r="N25" s="188">
        <v>45838</v>
      </c>
      <c r="O25" s="186"/>
    </row>
    <row r="26" spans="1:15" ht="45" customHeight="1" x14ac:dyDescent="0.25">
      <c r="A26" s="190">
        <v>2025</v>
      </c>
      <c r="B26" s="187" t="s">
        <v>929</v>
      </c>
      <c r="C26" s="188">
        <v>45838</v>
      </c>
      <c r="D26" s="190" t="s">
        <v>711</v>
      </c>
      <c r="E26" s="190" t="s">
        <v>175</v>
      </c>
      <c r="F26" s="190" t="s">
        <v>712</v>
      </c>
      <c r="G26" s="190" t="s">
        <v>713</v>
      </c>
      <c r="H26" s="187" t="s">
        <v>932</v>
      </c>
      <c r="I26" s="187" t="s">
        <v>933</v>
      </c>
      <c r="J26" s="191" t="s">
        <v>398</v>
      </c>
      <c r="K26" s="190" t="s">
        <v>178</v>
      </c>
      <c r="L26" s="190" t="s">
        <v>178</v>
      </c>
      <c r="M26" s="188">
        <v>45838</v>
      </c>
      <c r="N26" s="188">
        <v>45838</v>
      </c>
      <c r="O26" s="190"/>
    </row>
    <row r="27" spans="1:15" ht="45" customHeight="1" x14ac:dyDescent="0.25">
      <c r="A27" s="190">
        <v>2025</v>
      </c>
      <c r="B27" s="187" t="s">
        <v>929</v>
      </c>
      <c r="C27" s="188">
        <v>45838</v>
      </c>
      <c r="D27" s="190" t="s">
        <v>182</v>
      </c>
      <c r="E27" s="190" t="s">
        <v>175</v>
      </c>
      <c r="F27" s="190" t="s">
        <v>183</v>
      </c>
      <c r="G27" s="190" t="s">
        <v>177</v>
      </c>
      <c r="H27" s="190" t="s">
        <v>934</v>
      </c>
      <c r="I27" s="187" t="s">
        <v>935</v>
      </c>
      <c r="J27" s="191" t="s">
        <v>398</v>
      </c>
      <c r="K27" s="190" t="s">
        <v>178</v>
      </c>
      <c r="L27" s="190" t="s">
        <v>178</v>
      </c>
      <c r="M27" s="188">
        <v>45838</v>
      </c>
      <c r="N27" s="188">
        <v>45838</v>
      </c>
      <c r="O27" s="190"/>
    </row>
    <row r="28" spans="1:15" ht="45" customHeight="1" x14ac:dyDescent="0.25">
      <c r="A28" s="190">
        <v>2025</v>
      </c>
      <c r="B28" s="187" t="s">
        <v>929</v>
      </c>
      <c r="C28" s="188">
        <v>45838</v>
      </c>
      <c r="D28" s="190" t="s">
        <v>716</v>
      </c>
      <c r="E28" s="190" t="s">
        <v>175</v>
      </c>
      <c r="F28" s="190" t="s">
        <v>185</v>
      </c>
      <c r="G28" s="190" t="s">
        <v>713</v>
      </c>
      <c r="H28" s="190" t="s">
        <v>936</v>
      </c>
      <c r="I28" s="187" t="s">
        <v>937</v>
      </c>
      <c r="J28" s="191" t="s">
        <v>398</v>
      </c>
      <c r="K28" s="190" t="s">
        <v>178</v>
      </c>
      <c r="L28" s="190" t="s">
        <v>178</v>
      </c>
      <c r="M28" s="188">
        <v>45838</v>
      </c>
      <c r="N28" s="188">
        <v>45838</v>
      </c>
      <c r="O28" s="190"/>
    </row>
    <row r="29" spans="1:15" ht="45" customHeight="1" x14ac:dyDescent="0.25">
      <c r="A29" s="190">
        <v>2025</v>
      </c>
      <c r="B29" s="187" t="s">
        <v>929</v>
      </c>
      <c r="C29" s="188">
        <v>45838</v>
      </c>
      <c r="D29" s="190" t="s">
        <v>189</v>
      </c>
      <c r="E29" s="190" t="s">
        <v>175</v>
      </c>
      <c r="F29" s="190" t="s">
        <v>187</v>
      </c>
      <c r="G29" s="190" t="s">
        <v>938</v>
      </c>
      <c r="H29" s="190" t="s">
        <v>939</v>
      </c>
      <c r="I29" s="187" t="s">
        <v>940</v>
      </c>
      <c r="J29" s="191" t="s">
        <v>398</v>
      </c>
      <c r="K29" s="190" t="s">
        <v>178</v>
      </c>
      <c r="L29" s="190" t="s">
        <v>178</v>
      </c>
      <c r="M29" s="188">
        <v>45838</v>
      </c>
      <c r="N29" s="188">
        <v>45838</v>
      </c>
      <c r="O29" s="190"/>
    </row>
    <row r="30" spans="1:15" ht="45" customHeight="1" x14ac:dyDescent="0.25">
      <c r="A30" s="190">
        <v>2025</v>
      </c>
      <c r="B30" s="187" t="s">
        <v>929</v>
      </c>
      <c r="C30" s="188">
        <v>45838</v>
      </c>
      <c r="D30" s="190" t="s">
        <v>720</v>
      </c>
      <c r="E30" s="190" t="s">
        <v>175</v>
      </c>
      <c r="F30" s="190" t="s">
        <v>187</v>
      </c>
      <c r="G30" s="190" t="s">
        <v>721</v>
      </c>
      <c r="H30" s="190" t="s">
        <v>941</v>
      </c>
      <c r="I30" s="190">
        <v>566905</v>
      </c>
      <c r="J30" s="191" t="s">
        <v>398</v>
      </c>
      <c r="K30" s="190" t="s">
        <v>178</v>
      </c>
      <c r="L30" s="190" t="s">
        <v>178</v>
      </c>
      <c r="M30" s="188">
        <v>45838</v>
      </c>
      <c r="N30" s="188">
        <v>45838</v>
      </c>
      <c r="O30" s="190" t="s">
        <v>911</v>
      </c>
    </row>
    <row r="31" spans="1:15" ht="45" customHeight="1" x14ac:dyDescent="0.25">
      <c r="A31" s="186">
        <v>2025</v>
      </c>
      <c r="B31" s="187" t="s">
        <v>929</v>
      </c>
      <c r="C31" s="188">
        <v>45838</v>
      </c>
      <c r="D31" s="190" t="s">
        <v>191</v>
      </c>
      <c r="E31" s="190" t="s">
        <v>175</v>
      </c>
      <c r="F31" s="190" t="s">
        <v>192</v>
      </c>
      <c r="G31" s="190" t="s">
        <v>193</v>
      </c>
      <c r="H31" s="190" t="s">
        <v>338</v>
      </c>
      <c r="I31" s="190" t="s">
        <v>338</v>
      </c>
      <c r="J31" s="190" t="s">
        <v>338</v>
      </c>
      <c r="K31" s="186" t="s">
        <v>178</v>
      </c>
      <c r="L31" s="186" t="s">
        <v>178</v>
      </c>
      <c r="M31" s="188">
        <v>45838</v>
      </c>
      <c r="N31" s="188">
        <v>45838</v>
      </c>
      <c r="O31" s="186"/>
    </row>
    <row r="32" spans="1:15" ht="45" customHeight="1" x14ac:dyDescent="0.25">
      <c r="A32" s="186">
        <v>2025</v>
      </c>
      <c r="B32" s="187" t="s">
        <v>929</v>
      </c>
      <c r="C32" s="188">
        <v>45838</v>
      </c>
      <c r="D32" s="190" t="s">
        <v>724</v>
      </c>
      <c r="E32" s="190" t="s">
        <v>175</v>
      </c>
      <c r="F32" s="190" t="s">
        <v>192</v>
      </c>
      <c r="G32" s="190" t="s">
        <v>725</v>
      </c>
      <c r="H32" s="190" t="s">
        <v>726</v>
      </c>
      <c r="I32" s="190" t="s">
        <v>726</v>
      </c>
      <c r="J32" s="190" t="s">
        <v>339</v>
      </c>
      <c r="K32" s="186" t="s">
        <v>178</v>
      </c>
      <c r="L32" s="186" t="s">
        <v>178</v>
      </c>
      <c r="M32" s="188">
        <v>45838</v>
      </c>
      <c r="N32" s="188">
        <v>45838</v>
      </c>
      <c r="O32" s="186"/>
    </row>
    <row r="33" spans="1:15" ht="45" customHeight="1" x14ac:dyDescent="0.25">
      <c r="A33" s="186">
        <v>2025</v>
      </c>
      <c r="B33" s="187" t="s">
        <v>929</v>
      </c>
      <c r="C33" s="188">
        <v>45838</v>
      </c>
      <c r="D33" s="186" t="s">
        <v>198</v>
      </c>
      <c r="E33" s="190" t="s">
        <v>175</v>
      </c>
      <c r="F33" s="190" t="s">
        <v>199</v>
      </c>
      <c r="G33" s="190" t="s">
        <v>200</v>
      </c>
      <c r="H33" s="190">
        <v>11</v>
      </c>
      <c r="I33" s="190" t="s">
        <v>942</v>
      </c>
      <c r="J33" s="190" t="s">
        <v>407</v>
      </c>
      <c r="K33" s="186" t="s">
        <v>178</v>
      </c>
      <c r="L33" s="186" t="s">
        <v>178</v>
      </c>
      <c r="M33" s="188">
        <v>45838</v>
      </c>
      <c r="N33" s="188">
        <v>45838</v>
      </c>
      <c r="O33" s="186"/>
    </row>
    <row r="34" spans="1:15" ht="45" customHeight="1" x14ac:dyDescent="0.25">
      <c r="A34" s="186">
        <v>2025</v>
      </c>
      <c r="B34" s="187" t="s">
        <v>929</v>
      </c>
      <c r="C34" s="188">
        <v>45838</v>
      </c>
      <c r="D34" s="186" t="s">
        <v>202</v>
      </c>
      <c r="E34" s="190" t="s">
        <v>175</v>
      </c>
      <c r="F34" s="190" t="s">
        <v>203</v>
      </c>
      <c r="G34" s="190" t="s">
        <v>204</v>
      </c>
      <c r="H34" s="187" t="s">
        <v>11</v>
      </c>
      <c r="I34" s="187" t="s">
        <v>943</v>
      </c>
      <c r="J34" s="190" t="s">
        <v>407</v>
      </c>
      <c r="K34" s="186" t="s">
        <v>178</v>
      </c>
      <c r="L34" s="186" t="s">
        <v>178</v>
      </c>
      <c r="M34" s="188">
        <v>45838</v>
      </c>
      <c r="N34" s="188">
        <v>45838</v>
      </c>
      <c r="O34" s="186"/>
    </row>
    <row r="35" spans="1:15" ht="45" customHeight="1" x14ac:dyDescent="0.25">
      <c r="A35" s="186">
        <v>2025</v>
      </c>
      <c r="B35" s="187" t="s">
        <v>929</v>
      </c>
      <c r="C35" s="188">
        <v>45838</v>
      </c>
      <c r="D35" s="190" t="s">
        <v>205</v>
      </c>
      <c r="E35" s="190" t="s">
        <v>175</v>
      </c>
      <c r="F35" s="190" t="s">
        <v>206</v>
      </c>
      <c r="G35" s="190" t="s">
        <v>207</v>
      </c>
      <c r="H35" s="187" t="s">
        <v>798</v>
      </c>
      <c r="I35" s="187" t="s">
        <v>798</v>
      </c>
      <c r="J35" s="191" t="s">
        <v>398</v>
      </c>
      <c r="K35" s="186" t="s">
        <v>178</v>
      </c>
      <c r="L35" s="186" t="s">
        <v>178</v>
      </c>
      <c r="M35" s="188">
        <v>45838</v>
      </c>
      <c r="N35" s="188">
        <v>45838</v>
      </c>
      <c r="O35" s="186"/>
    </row>
    <row r="36" spans="1:15" ht="45" customHeight="1" x14ac:dyDescent="0.25">
      <c r="A36" s="186">
        <v>2025</v>
      </c>
      <c r="B36" s="187" t="s">
        <v>929</v>
      </c>
      <c r="C36" s="188">
        <v>45838</v>
      </c>
      <c r="D36" s="190" t="s">
        <v>208</v>
      </c>
      <c r="E36" s="190" t="s">
        <v>175</v>
      </c>
      <c r="F36" s="190" t="s">
        <v>209</v>
      </c>
      <c r="G36" s="190" t="s">
        <v>207</v>
      </c>
      <c r="H36" s="187" t="s">
        <v>799</v>
      </c>
      <c r="I36" s="187" t="s">
        <v>799</v>
      </c>
      <c r="J36" s="191" t="s">
        <v>398</v>
      </c>
      <c r="K36" s="186" t="s">
        <v>178</v>
      </c>
      <c r="L36" s="186" t="s">
        <v>178</v>
      </c>
      <c r="M36" s="188">
        <v>45838</v>
      </c>
      <c r="N36" s="188">
        <v>45838</v>
      </c>
      <c r="O36" s="186" t="s">
        <v>296</v>
      </c>
    </row>
    <row r="37" spans="1:15" ht="45" customHeight="1" x14ac:dyDescent="0.25">
      <c r="A37" s="195">
        <v>2025</v>
      </c>
      <c r="B37" s="196" t="s">
        <v>929</v>
      </c>
      <c r="C37" s="197">
        <v>45838</v>
      </c>
      <c r="D37" s="198" t="s">
        <v>210</v>
      </c>
      <c r="E37" s="198" t="s">
        <v>175</v>
      </c>
      <c r="F37" s="198" t="s">
        <v>211</v>
      </c>
      <c r="G37" s="198" t="s">
        <v>207</v>
      </c>
      <c r="H37" s="196" t="s">
        <v>800</v>
      </c>
      <c r="I37" s="196" t="s">
        <v>800</v>
      </c>
      <c r="J37" s="199" t="s">
        <v>398</v>
      </c>
      <c r="K37" s="195" t="s">
        <v>178</v>
      </c>
      <c r="L37" s="195" t="s">
        <v>178</v>
      </c>
      <c r="M37" s="197">
        <v>45838</v>
      </c>
      <c r="N37" s="197">
        <v>45838</v>
      </c>
      <c r="O37" s="195"/>
    </row>
    <row r="38" spans="1:15" ht="45" customHeight="1" x14ac:dyDescent="0.25">
      <c r="A38" s="200">
        <v>2025</v>
      </c>
      <c r="B38" s="196" t="s">
        <v>929</v>
      </c>
      <c r="C38" s="201">
        <v>45838</v>
      </c>
      <c r="D38" s="200" t="s">
        <v>783</v>
      </c>
      <c r="E38" s="200" t="s">
        <v>43</v>
      </c>
      <c r="F38" s="200" t="s">
        <v>82</v>
      </c>
      <c r="G38" s="200" t="s">
        <v>898</v>
      </c>
      <c r="H38" s="200">
        <v>2</v>
      </c>
      <c r="I38" s="200" t="s">
        <v>944</v>
      </c>
      <c r="J38" s="200" t="s">
        <v>771</v>
      </c>
      <c r="K38" s="200" t="s">
        <v>238</v>
      </c>
      <c r="L38" s="200" t="s">
        <v>900</v>
      </c>
      <c r="M38" s="201">
        <v>45838</v>
      </c>
      <c r="N38" s="201">
        <v>45838</v>
      </c>
      <c r="O38" s="200" t="s">
        <v>945</v>
      </c>
    </row>
    <row r="39" spans="1:15" ht="45" customHeight="1" x14ac:dyDescent="0.25">
      <c r="A39" s="193">
        <v>2025</v>
      </c>
      <c r="B39" s="194">
        <v>45748</v>
      </c>
      <c r="C39" s="194">
        <v>45838</v>
      </c>
      <c r="D39" s="193" t="s">
        <v>277</v>
      </c>
      <c r="E39" s="193" t="s">
        <v>546</v>
      </c>
      <c r="F39" s="193" t="s">
        <v>552</v>
      </c>
      <c r="G39" s="193" t="s">
        <v>547</v>
      </c>
      <c r="H39" s="193">
        <v>3934</v>
      </c>
      <c r="I39" s="193">
        <v>13016</v>
      </c>
      <c r="J39" s="193" t="s">
        <v>548</v>
      </c>
      <c r="K39" s="193" t="s">
        <v>549</v>
      </c>
      <c r="L39" s="193" t="s">
        <v>549</v>
      </c>
      <c r="M39" s="194">
        <v>45838</v>
      </c>
      <c r="N39" s="194">
        <v>45838</v>
      </c>
      <c r="O39" s="193"/>
    </row>
    <row r="40" spans="1:15" ht="45" customHeight="1" x14ac:dyDescent="0.25">
      <c r="A40" s="193">
        <v>2025</v>
      </c>
      <c r="B40" s="194">
        <v>45748</v>
      </c>
      <c r="C40" s="194">
        <v>45838</v>
      </c>
      <c r="D40" s="193" t="s">
        <v>277</v>
      </c>
      <c r="E40" s="193" t="s">
        <v>546</v>
      </c>
      <c r="F40" s="193" t="s">
        <v>552</v>
      </c>
      <c r="G40" s="193" t="s">
        <v>547</v>
      </c>
      <c r="H40" s="193">
        <v>784</v>
      </c>
      <c r="I40" s="193">
        <v>17999</v>
      </c>
      <c r="J40" s="193" t="s">
        <v>548</v>
      </c>
      <c r="K40" s="193" t="s">
        <v>549</v>
      </c>
      <c r="L40" s="193" t="s">
        <v>549</v>
      </c>
      <c r="M40" s="194">
        <v>45838</v>
      </c>
      <c r="N40" s="194">
        <v>45838</v>
      </c>
      <c r="O40" s="193"/>
    </row>
    <row r="41" spans="1:15" ht="45" customHeight="1" x14ac:dyDescent="0.25">
      <c r="A41" s="193">
        <v>2025</v>
      </c>
      <c r="B41" s="194">
        <v>45748</v>
      </c>
      <c r="C41" s="194">
        <v>45838</v>
      </c>
      <c r="D41" s="193" t="s">
        <v>277</v>
      </c>
      <c r="E41" s="193" t="s">
        <v>546</v>
      </c>
      <c r="F41" s="193" t="s">
        <v>552</v>
      </c>
      <c r="G41" s="193" t="s">
        <v>547</v>
      </c>
      <c r="H41" s="193">
        <v>0</v>
      </c>
      <c r="I41" s="193">
        <v>12000</v>
      </c>
      <c r="J41" s="193" t="s">
        <v>548</v>
      </c>
      <c r="K41" s="193" t="s">
        <v>549</v>
      </c>
      <c r="L41" s="193" t="s">
        <v>549</v>
      </c>
      <c r="M41" s="194">
        <v>45838</v>
      </c>
      <c r="N41" s="194">
        <v>45838</v>
      </c>
      <c r="O41" s="193"/>
    </row>
    <row r="42" spans="1:15" ht="45" customHeight="1" thickBot="1" x14ac:dyDescent="0.3">
      <c r="A42" s="202">
        <v>2025</v>
      </c>
      <c r="B42" s="203">
        <v>45748</v>
      </c>
      <c r="C42" s="203">
        <v>45838</v>
      </c>
      <c r="D42" s="202" t="s">
        <v>280</v>
      </c>
      <c r="E42" s="202" t="s">
        <v>281</v>
      </c>
      <c r="F42" s="202" t="s">
        <v>115</v>
      </c>
      <c r="G42" s="202" t="s">
        <v>282</v>
      </c>
      <c r="H42" s="204">
        <v>3727</v>
      </c>
      <c r="I42" s="202" t="s">
        <v>216</v>
      </c>
      <c r="J42" s="202" t="s">
        <v>284</v>
      </c>
      <c r="K42" s="202" t="s">
        <v>285</v>
      </c>
      <c r="L42" s="202" t="s">
        <v>285</v>
      </c>
      <c r="M42" s="203">
        <v>45838</v>
      </c>
      <c r="N42" s="203">
        <v>45838</v>
      </c>
      <c r="O42" s="202"/>
    </row>
    <row r="43" spans="1:15" ht="45" customHeight="1" thickTop="1" x14ac:dyDescent="0.25">
      <c r="A43" s="66">
        <v>2025</v>
      </c>
      <c r="B43" s="102">
        <v>45658</v>
      </c>
      <c r="C43" s="102">
        <v>45747</v>
      </c>
      <c r="D43" s="66" t="s">
        <v>865</v>
      </c>
      <c r="E43" s="66" t="s">
        <v>542</v>
      </c>
      <c r="F43" s="66" t="s">
        <v>82</v>
      </c>
      <c r="G43" s="66" t="s">
        <v>786</v>
      </c>
      <c r="H43" s="66">
        <v>828</v>
      </c>
      <c r="I43" s="66">
        <v>828</v>
      </c>
      <c r="J43" s="66" t="s">
        <v>787</v>
      </c>
      <c r="K43" s="66" t="s">
        <v>143</v>
      </c>
      <c r="L43" s="66" t="s">
        <v>143</v>
      </c>
      <c r="M43" s="102">
        <v>45755</v>
      </c>
      <c r="N43" s="102">
        <v>45755</v>
      </c>
      <c r="O43" s="66"/>
    </row>
    <row r="44" spans="1:15" ht="45" customHeight="1" x14ac:dyDescent="0.25">
      <c r="A44" s="66">
        <v>2025</v>
      </c>
      <c r="B44" s="102">
        <v>45658</v>
      </c>
      <c r="C44" s="102">
        <v>45747</v>
      </c>
      <c r="D44" s="66" t="s">
        <v>866</v>
      </c>
      <c r="E44" s="66" t="s">
        <v>359</v>
      </c>
      <c r="F44" s="66" t="s">
        <v>82</v>
      </c>
      <c r="G44" s="66" t="s">
        <v>786</v>
      </c>
      <c r="H44" s="66">
        <v>1565</v>
      </c>
      <c r="I44" s="66">
        <v>1565</v>
      </c>
      <c r="J44" s="66" t="s">
        <v>787</v>
      </c>
      <c r="K44" s="66" t="s">
        <v>143</v>
      </c>
      <c r="L44" s="66" t="s">
        <v>143</v>
      </c>
      <c r="M44" s="102">
        <v>45755</v>
      </c>
      <c r="N44" s="102">
        <v>45755</v>
      </c>
      <c r="O44" s="66"/>
    </row>
    <row r="45" spans="1:15" ht="45" customHeight="1" x14ac:dyDescent="0.25">
      <c r="A45" s="66">
        <v>2025</v>
      </c>
      <c r="B45" s="102">
        <v>45658</v>
      </c>
      <c r="C45" s="102">
        <v>45747</v>
      </c>
      <c r="D45" s="66" t="s">
        <v>277</v>
      </c>
      <c r="E45" s="66" t="s">
        <v>820</v>
      </c>
      <c r="F45" s="66" t="s">
        <v>115</v>
      </c>
      <c r="G45" s="66" t="s">
        <v>278</v>
      </c>
      <c r="H45" s="66">
        <v>47680</v>
      </c>
      <c r="I45" s="66">
        <v>183631</v>
      </c>
      <c r="J45" s="66" t="s">
        <v>773</v>
      </c>
      <c r="K45" s="66" t="s">
        <v>288</v>
      </c>
      <c r="L45" s="66" t="s">
        <v>288</v>
      </c>
      <c r="M45" s="102">
        <v>45755</v>
      </c>
      <c r="N45" s="102">
        <v>45755</v>
      </c>
      <c r="O45" s="66"/>
    </row>
    <row r="46" spans="1:15" ht="45" customHeight="1" x14ac:dyDescent="0.25">
      <c r="A46" s="66">
        <v>2025</v>
      </c>
      <c r="B46" s="102">
        <v>45658</v>
      </c>
      <c r="C46" s="102">
        <v>45808</v>
      </c>
      <c r="D46" s="66" t="s">
        <v>277</v>
      </c>
      <c r="E46" s="66" t="s">
        <v>820</v>
      </c>
      <c r="F46" s="66" t="s">
        <v>115</v>
      </c>
      <c r="G46" s="66" t="s">
        <v>278</v>
      </c>
      <c r="H46" s="66">
        <v>12698</v>
      </c>
      <c r="I46" s="66">
        <v>75000</v>
      </c>
      <c r="J46" s="66" t="s">
        <v>773</v>
      </c>
      <c r="K46" s="66" t="s">
        <v>288</v>
      </c>
      <c r="L46" s="66" t="s">
        <v>288</v>
      </c>
      <c r="M46" s="102">
        <v>45755</v>
      </c>
      <c r="N46" s="102">
        <v>45755</v>
      </c>
      <c r="O46" s="66"/>
    </row>
    <row r="47" spans="1:15" ht="45" customHeight="1" x14ac:dyDescent="0.25">
      <c r="A47" s="66">
        <v>2025</v>
      </c>
      <c r="B47" s="102">
        <v>45658</v>
      </c>
      <c r="C47" s="102">
        <v>45747</v>
      </c>
      <c r="D47" s="66" t="s">
        <v>514</v>
      </c>
      <c r="E47" s="66" t="s">
        <v>110</v>
      </c>
      <c r="F47" s="66" t="s">
        <v>515</v>
      </c>
      <c r="G47" s="66" t="s">
        <v>157</v>
      </c>
      <c r="H47" s="66" t="s">
        <v>801</v>
      </c>
      <c r="I47" s="66" t="s">
        <v>517</v>
      </c>
      <c r="J47" s="66" t="s">
        <v>802</v>
      </c>
      <c r="K47" s="66" t="s">
        <v>444</v>
      </c>
      <c r="L47" s="66" t="s">
        <v>519</v>
      </c>
      <c r="M47" s="102">
        <v>45754</v>
      </c>
      <c r="N47" s="102">
        <v>45754</v>
      </c>
      <c r="O47" s="66"/>
    </row>
    <row r="48" spans="1:15" ht="45" customHeight="1" x14ac:dyDescent="0.25">
      <c r="A48" s="66">
        <v>2025</v>
      </c>
      <c r="B48" s="102">
        <v>45658</v>
      </c>
      <c r="C48" s="102">
        <v>45747</v>
      </c>
      <c r="D48" s="66" t="s">
        <v>520</v>
      </c>
      <c r="E48" s="66" t="s">
        <v>110</v>
      </c>
      <c r="F48" s="66" t="s">
        <v>521</v>
      </c>
      <c r="G48" s="66" t="s">
        <v>157</v>
      </c>
      <c r="H48" s="66" t="s">
        <v>917</v>
      </c>
      <c r="I48" s="66" t="s">
        <v>523</v>
      </c>
      <c r="J48" s="66" t="s">
        <v>804</v>
      </c>
      <c r="K48" s="66" t="s">
        <v>444</v>
      </c>
      <c r="L48" s="66" t="s">
        <v>519</v>
      </c>
      <c r="M48" s="102">
        <v>45754</v>
      </c>
      <c r="N48" s="102">
        <v>45754</v>
      </c>
      <c r="O48" s="66"/>
    </row>
    <row r="49" spans="1:15" ht="45" customHeight="1" x14ac:dyDescent="0.25">
      <c r="A49" s="66">
        <v>2025</v>
      </c>
      <c r="B49" s="102">
        <v>45658</v>
      </c>
      <c r="C49" s="102">
        <v>45747</v>
      </c>
      <c r="D49" s="66" t="s">
        <v>525</v>
      </c>
      <c r="E49" s="66" t="s">
        <v>110</v>
      </c>
      <c r="F49" s="66" t="s">
        <v>526</v>
      </c>
      <c r="G49" s="66" t="s">
        <v>157</v>
      </c>
      <c r="H49" s="66" t="s">
        <v>918</v>
      </c>
      <c r="I49" s="66" t="s">
        <v>528</v>
      </c>
      <c r="J49" s="66" t="s">
        <v>805</v>
      </c>
      <c r="K49" s="66" t="s">
        <v>444</v>
      </c>
      <c r="L49" s="66" t="s">
        <v>519</v>
      </c>
      <c r="M49" s="102">
        <v>45754</v>
      </c>
      <c r="N49" s="102">
        <v>45754</v>
      </c>
      <c r="O49" s="66"/>
    </row>
    <row r="50" spans="1:15" ht="45" customHeight="1" x14ac:dyDescent="0.25">
      <c r="A50" s="66">
        <v>2025</v>
      </c>
      <c r="B50" s="102">
        <v>45658</v>
      </c>
      <c r="C50" s="102">
        <v>45747</v>
      </c>
      <c r="D50" s="66" t="s">
        <v>530</v>
      </c>
      <c r="E50" s="66" t="s">
        <v>110</v>
      </c>
      <c r="F50" s="66" t="s">
        <v>531</v>
      </c>
      <c r="G50" s="66" t="s">
        <v>157</v>
      </c>
      <c r="H50" s="66" t="s">
        <v>919</v>
      </c>
      <c r="I50" s="66" t="s">
        <v>533</v>
      </c>
      <c r="J50" s="66" t="s">
        <v>807</v>
      </c>
      <c r="K50" s="66" t="s">
        <v>444</v>
      </c>
      <c r="L50" s="66" t="s">
        <v>519</v>
      </c>
      <c r="M50" s="102">
        <v>45754</v>
      </c>
      <c r="N50" s="102">
        <v>45754</v>
      </c>
      <c r="O50" s="66"/>
    </row>
    <row r="51" spans="1:15" ht="45" customHeight="1" x14ac:dyDescent="0.25">
      <c r="A51" s="66">
        <v>2025</v>
      </c>
      <c r="B51" s="102">
        <v>45658</v>
      </c>
      <c r="C51" s="102">
        <v>45747</v>
      </c>
      <c r="D51" s="66" t="s">
        <v>824</v>
      </c>
      <c r="E51" s="66" t="s">
        <v>110</v>
      </c>
      <c r="F51" s="66" t="s">
        <v>535</v>
      </c>
      <c r="G51" s="66" t="s">
        <v>157</v>
      </c>
      <c r="H51" s="66" t="s">
        <v>920</v>
      </c>
      <c r="I51" s="66" t="s">
        <v>537</v>
      </c>
      <c r="J51" s="66" t="s">
        <v>921</v>
      </c>
      <c r="K51" s="66" t="s">
        <v>444</v>
      </c>
      <c r="L51" s="66" t="s">
        <v>519</v>
      </c>
      <c r="M51" s="102">
        <v>45754</v>
      </c>
      <c r="N51" s="102">
        <v>45754</v>
      </c>
      <c r="O51" s="66"/>
    </row>
    <row r="52" spans="1:15" ht="45" customHeight="1" x14ac:dyDescent="0.25">
      <c r="A52" s="66">
        <v>2025</v>
      </c>
      <c r="B52" s="102">
        <v>45658</v>
      </c>
      <c r="C52" s="102">
        <v>45747</v>
      </c>
      <c r="D52" s="66" t="s">
        <v>826</v>
      </c>
      <c r="E52" s="66" t="s">
        <v>110</v>
      </c>
      <c r="F52" s="66" t="s">
        <v>539</v>
      </c>
      <c r="G52" s="66" t="s">
        <v>436</v>
      </c>
      <c r="H52" s="66" t="s">
        <v>810</v>
      </c>
      <c r="I52" s="66" t="s">
        <v>438</v>
      </c>
      <c r="J52" s="66" t="s">
        <v>575</v>
      </c>
      <c r="K52" s="66" t="s">
        <v>444</v>
      </c>
      <c r="L52" s="66" t="s">
        <v>519</v>
      </c>
      <c r="M52" s="102">
        <v>45754</v>
      </c>
      <c r="N52" s="102">
        <v>45754</v>
      </c>
      <c r="O52" s="66"/>
    </row>
    <row r="53" spans="1:15" ht="45" customHeight="1" x14ac:dyDescent="0.25">
      <c r="A53" s="66">
        <v>2025</v>
      </c>
      <c r="B53" s="102">
        <v>45658</v>
      </c>
      <c r="C53" s="102">
        <v>45747</v>
      </c>
      <c r="D53" s="66" t="s">
        <v>811</v>
      </c>
      <c r="E53" s="66" t="s">
        <v>441</v>
      </c>
      <c r="F53" s="66" t="s">
        <v>82</v>
      </c>
      <c r="G53" s="66" t="s">
        <v>812</v>
      </c>
      <c r="H53" s="66">
        <v>0</v>
      </c>
      <c r="I53" s="66">
        <v>0</v>
      </c>
      <c r="J53" s="66" t="s">
        <v>922</v>
      </c>
      <c r="K53" s="66" t="s">
        <v>444</v>
      </c>
      <c r="L53" s="66" t="s">
        <v>445</v>
      </c>
      <c r="M53" s="102">
        <v>45754</v>
      </c>
      <c r="N53" s="102">
        <v>45754</v>
      </c>
      <c r="O53" s="66"/>
    </row>
    <row r="54" spans="1:15" ht="45" customHeight="1" x14ac:dyDescent="0.25">
      <c r="A54" s="66">
        <v>2025</v>
      </c>
      <c r="B54" s="102">
        <v>45658</v>
      </c>
      <c r="C54" s="102">
        <v>45747</v>
      </c>
      <c r="D54" s="105" t="s">
        <v>661</v>
      </c>
      <c r="E54" s="105" t="s">
        <v>115</v>
      </c>
      <c r="F54" s="66" t="s">
        <v>370</v>
      </c>
      <c r="G54" s="66" t="s">
        <v>776</v>
      </c>
      <c r="H54" s="66" t="s">
        <v>893</v>
      </c>
      <c r="I54" s="67" t="s">
        <v>894</v>
      </c>
      <c r="J54" s="66" t="s">
        <v>779</v>
      </c>
      <c r="K54" s="66" t="s">
        <v>780</v>
      </c>
      <c r="L54" s="66" t="s">
        <v>635</v>
      </c>
      <c r="M54" s="102">
        <v>45755</v>
      </c>
      <c r="N54" s="102">
        <v>45747</v>
      </c>
      <c r="O54" s="66"/>
    </row>
    <row r="55" spans="1:15" ht="45" customHeight="1" x14ac:dyDescent="0.25">
      <c r="A55" s="66">
        <v>2025</v>
      </c>
      <c r="B55" s="102">
        <v>45658</v>
      </c>
      <c r="C55" s="102">
        <v>45747</v>
      </c>
      <c r="D55" s="105" t="s">
        <v>661</v>
      </c>
      <c r="E55" s="105" t="s">
        <v>115</v>
      </c>
      <c r="F55" s="66" t="s">
        <v>370</v>
      </c>
      <c r="G55" s="66" t="s">
        <v>776</v>
      </c>
      <c r="H55" s="66" t="s">
        <v>895</v>
      </c>
      <c r="I55" s="67" t="s">
        <v>896</v>
      </c>
      <c r="J55" s="66" t="s">
        <v>779</v>
      </c>
      <c r="K55" s="66" t="s">
        <v>782</v>
      </c>
      <c r="L55" s="66" t="s">
        <v>635</v>
      </c>
      <c r="M55" s="102" t="s">
        <v>897</v>
      </c>
      <c r="N55" s="102">
        <v>45747</v>
      </c>
      <c r="O55" s="66"/>
    </row>
    <row r="56" spans="1:15" ht="45" customHeight="1" x14ac:dyDescent="0.25">
      <c r="A56" s="66">
        <v>2025</v>
      </c>
      <c r="B56" s="120" t="s">
        <v>902</v>
      </c>
      <c r="C56" s="121">
        <v>45747</v>
      </c>
      <c r="D56" s="66" t="s">
        <v>174</v>
      </c>
      <c r="E56" s="124" t="s">
        <v>175</v>
      </c>
      <c r="F56" s="124" t="s">
        <v>176</v>
      </c>
      <c r="G56" s="124" t="s">
        <v>177</v>
      </c>
      <c r="H56" s="120" t="s">
        <v>876</v>
      </c>
      <c r="I56" s="120">
        <f>1865+H56</f>
        <v>4367</v>
      </c>
      <c r="J56" s="123" t="s">
        <v>398</v>
      </c>
      <c r="K56" s="66" t="s">
        <v>178</v>
      </c>
      <c r="L56" s="66" t="s">
        <v>178</v>
      </c>
      <c r="M56" s="120" t="s">
        <v>903</v>
      </c>
      <c r="N56" s="121">
        <v>45747</v>
      </c>
      <c r="O56" s="66"/>
    </row>
    <row r="57" spans="1:15" ht="45" customHeight="1" x14ac:dyDescent="0.25">
      <c r="A57" s="124">
        <v>2025</v>
      </c>
      <c r="B57" s="120" t="s">
        <v>902</v>
      </c>
      <c r="C57" s="121">
        <v>45747</v>
      </c>
      <c r="D57" s="124" t="s">
        <v>711</v>
      </c>
      <c r="E57" s="124" t="s">
        <v>175</v>
      </c>
      <c r="F57" s="124" t="s">
        <v>712</v>
      </c>
      <c r="G57" s="124" t="s">
        <v>713</v>
      </c>
      <c r="H57" s="120" t="s">
        <v>877</v>
      </c>
      <c r="I57" s="120">
        <f>6037+H57</f>
        <v>6998</v>
      </c>
      <c r="J57" s="123" t="s">
        <v>398</v>
      </c>
      <c r="K57" s="124" t="s">
        <v>178</v>
      </c>
      <c r="L57" s="124" t="s">
        <v>178</v>
      </c>
      <c r="M57" s="120" t="s">
        <v>903</v>
      </c>
      <c r="N57" s="121">
        <v>45747</v>
      </c>
      <c r="O57" s="124"/>
    </row>
    <row r="58" spans="1:15" ht="45" customHeight="1" x14ac:dyDescent="0.25">
      <c r="A58" s="124">
        <v>2025</v>
      </c>
      <c r="B58" s="120" t="s">
        <v>902</v>
      </c>
      <c r="C58" s="121">
        <v>45747</v>
      </c>
      <c r="D58" s="124" t="s">
        <v>182</v>
      </c>
      <c r="E58" s="124" t="s">
        <v>175</v>
      </c>
      <c r="F58" s="124" t="s">
        <v>183</v>
      </c>
      <c r="G58" s="124" t="s">
        <v>177</v>
      </c>
      <c r="H58" s="124" t="s">
        <v>904</v>
      </c>
      <c r="I58" s="120" t="s">
        <v>905</v>
      </c>
      <c r="J58" s="123" t="s">
        <v>398</v>
      </c>
      <c r="K58" s="124" t="s">
        <v>178</v>
      </c>
      <c r="L58" s="124" t="s">
        <v>178</v>
      </c>
      <c r="M58" s="120" t="s">
        <v>903</v>
      </c>
      <c r="N58" s="121">
        <v>45747</v>
      </c>
      <c r="O58" s="124"/>
    </row>
    <row r="59" spans="1:15" ht="45" customHeight="1" x14ac:dyDescent="0.25">
      <c r="A59" s="124">
        <v>2025</v>
      </c>
      <c r="B59" s="120" t="s">
        <v>902</v>
      </c>
      <c r="C59" s="121">
        <v>45747</v>
      </c>
      <c r="D59" s="124" t="s">
        <v>716</v>
      </c>
      <c r="E59" s="124" t="s">
        <v>175</v>
      </c>
      <c r="F59" s="124" t="s">
        <v>185</v>
      </c>
      <c r="G59" s="124" t="s">
        <v>713</v>
      </c>
      <c r="H59" s="124" t="s">
        <v>906</v>
      </c>
      <c r="I59" s="120" t="s">
        <v>907</v>
      </c>
      <c r="J59" s="123" t="s">
        <v>398</v>
      </c>
      <c r="K59" s="124" t="s">
        <v>178</v>
      </c>
      <c r="L59" s="124" t="s">
        <v>178</v>
      </c>
      <c r="M59" s="120" t="s">
        <v>903</v>
      </c>
      <c r="N59" s="121">
        <v>45747</v>
      </c>
      <c r="O59" s="124"/>
    </row>
    <row r="60" spans="1:15" ht="45" customHeight="1" x14ac:dyDescent="0.25">
      <c r="A60" s="124">
        <v>2025</v>
      </c>
      <c r="B60" s="120" t="s">
        <v>902</v>
      </c>
      <c r="C60" s="121">
        <v>45747</v>
      </c>
      <c r="D60" s="124" t="s">
        <v>189</v>
      </c>
      <c r="E60" s="124" t="s">
        <v>175</v>
      </c>
      <c r="F60" s="124" t="s">
        <v>187</v>
      </c>
      <c r="G60" s="124" t="s">
        <v>923</v>
      </c>
      <c r="H60" s="124" t="s">
        <v>908</v>
      </c>
      <c r="I60" s="120" t="s">
        <v>909</v>
      </c>
      <c r="J60" s="123" t="s">
        <v>398</v>
      </c>
      <c r="K60" s="124" t="s">
        <v>178</v>
      </c>
      <c r="L60" s="124" t="s">
        <v>178</v>
      </c>
      <c r="M60" s="120" t="s">
        <v>903</v>
      </c>
      <c r="N60" s="121">
        <v>45747</v>
      </c>
      <c r="O60" s="124"/>
    </row>
    <row r="61" spans="1:15" ht="45" customHeight="1" x14ac:dyDescent="0.25">
      <c r="A61" s="124">
        <v>2025</v>
      </c>
      <c r="B61" s="120" t="s">
        <v>902</v>
      </c>
      <c r="C61" s="121">
        <v>45747</v>
      </c>
      <c r="D61" s="124" t="s">
        <v>720</v>
      </c>
      <c r="E61" s="124" t="s">
        <v>175</v>
      </c>
      <c r="F61" s="124" t="s">
        <v>187</v>
      </c>
      <c r="G61" s="124" t="s">
        <v>924</v>
      </c>
      <c r="H61" s="124" t="s">
        <v>910</v>
      </c>
      <c r="I61" s="124" t="s">
        <v>366</v>
      </c>
      <c r="J61" s="123" t="s">
        <v>398</v>
      </c>
      <c r="K61" s="124" t="s">
        <v>178</v>
      </c>
      <c r="L61" s="124" t="s">
        <v>178</v>
      </c>
      <c r="M61" s="120" t="s">
        <v>903</v>
      </c>
      <c r="N61" s="121">
        <v>45747</v>
      </c>
      <c r="O61" s="124" t="s">
        <v>911</v>
      </c>
    </row>
    <row r="62" spans="1:15" ht="45" customHeight="1" x14ac:dyDescent="0.25">
      <c r="A62" s="66">
        <v>2025</v>
      </c>
      <c r="B62" s="120" t="s">
        <v>902</v>
      </c>
      <c r="C62" s="121">
        <v>45747</v>
      </c>
      <c r="D62" s="66" t="s">
        <v>191</v>
      </c>
      <c r="E62" s="124" t="s">
        <v>175</v>
      </c>
      <c r="F62" s="124" t="s">
        <v>192</v>
      </c>
      <c r="G62" s="124" t="s">
        <v>193</v>
      </c>
      <c r="H62" s="124" t="s">
        <v>338</v>
      </c>
      <c r="I62" s="124" t="s">
        <v>338</v>
      </c>
      <c r="J62" s="124" t="s">
        <v>338</v>
      </c>
      <c r="K62" s="66" t="s">
        <v>178</v>
      </c>
      <c r="L62" s="66" t="s">
        <v>178</v>
      </c>
      <c r="M62" s="120" t="s">
        <v>903</v>
      </c>
      <c r="N62" s="121">
        <v>45747</v>
      </c>
      <c r="O62" s="66"/>
    </row>
    <row r="63" spans="1:15" ht="45" customHeight="1" x14ac:dyDescent="0.25">
      <c r="A63" s="66">
        <v>2025</v>
      </c>
      <c r="B63" s="120" t="s">
        <v>902</v>
      </c>
      <c r="C63" s="121">
        <v>45747</v>
      </c>
      <c r="D63" s="66" t="s">
        <v>724</v>
      </c>
      <c r="E63" s="124" t="s">
        <v>175</v>
      </c>
      <c r="F63" s="124" t="s">
        <v>192</v>
      </c>
      <c r="G63" s="124" t="s">
        <v>725</v>
      </c>
      <c r="H63" s="124" t="s">
        <v>726</v>
      </c>
      <c r="I63" s="124" t="s">
        <v>726</v>
      </c>
      <c r="J63" s="124" t="s">
        <v>339</v>
      </c>
      <c r="K63" s="66" t="s">
        <v>178</v>
      </c>
      <c r="L63" s="66" t="s">
        <v>178</v>
      </c>
      <c r="M63" s="120" t="s">
        <v>903</v>
      </c>
      <c r="N63" s="121">
        <v>45747</v>
      </c>
      <c r="O63" s="66"/>
    </row>
    <row r="64" spans="1:15" ht="45" customHeight="1" x14ac:dyDescent="0.25">
      <c r="A64" s="66">
        <v>2025</v>
      </c>
      <c r="B64" s="120" t="s">
        <v>902</v>
      </c>
      <c r="C64" s="121">
        <v>45747</v>
      </c>
      <c r="D64" s="66" t="s">
        <v>198</v>
      </c>
      <c r="E64" s="124" t="s">
        <v>175</v>
      </c>
      <c r="F64" s="124" t="s">
        <v>199</v>
      </c>
      <c r="G64" s="124" t="s">
        <v>200</v>
      </c>
      <c r="H64" s="124">
        <v>10</v>
      </c>
      <c r="I64" s="124" t="s">
        <v>912</v>
      </c>
      <c r="J64" s="124" t="s">
        <v>407</v>
      </c>
      <c r="K64" s="66" t="s">
        <v>178</v>
      </c>
      <c r="L64" s="66" t="s">
        <v>178</v>
      </c>
      <c r="M64" s="120" t="s">
        <v>903</v>
      </c>
      <c r="N64" s="121">
        <v>45747</v>
      </c>
      <c r="O64" s="66"/>
    </row>
    <row r="65" spans="1:15" ht="45" customHeight="1" x14ac:dyDescent="0.25">
      <c r="A65" s="66">
        <v>2025</v>
      </c>
      <c r="B65" s="120" t="s">
        <v>902</v>
      </c>
      <c r="C65" s="121">
        <v>45747</v>
      </c>
      <c r="D65" s="66" t="s">
        <v>202</v>
      </c>
      <c r="E65" s="124" t="s">
        <v>175</v>
      </c>
      <c r="F65" s="124" t="s">
        <v>203</v>
      </c>
      <c r="G65" s="124" t="s">
        <v>204</v>
      </c>
      <c r="H65" s="120" t="s">
        <v>913</v>
      </c>
      <c r="I65" s="120" t="s">
        <v>913</v>
      </c>
      <c r="J65" s="124" t="s">
        <v>407</v>
      </c>
      <c r="K65" s="66" t="s">
        <v>178</v>
      </c>
      <c r="L65" s="66" t="s">
        <v>178</v>
      </c>
      <c r="M65" s="120" t="s">
        <v>903</v>
      </c>
      <c r="N65" s="121">
        <v>45747</v>
      </c>
      <c r="O65" s="66"/>
    </row>
    <row r="66" spans="1:15" ht="45" customHeight="1" x14ac:dyDescent="0.25">
      <c r="A66" s="66">
        <v>2025</v>
      </c>
      <c r="B66" s="120" t="s">
        <v>902</v>
      </c>
      <c r="C66" s="121">
        <v>45747</v>
      </c>
      <c r="D66" s="124" t="s">
        <v>205</v>
      </c>
      <c r="E66" s="124" t="s">
        <v>175</v>
      </c>
      <c r="F66" s="124" t="s">
        <v>206</v>
      </c>
      <c r="G66" s="124" t="s">
        <v>207</v>
      </c>
      <c r="H66" s="120" t="s">
        <v>798</v>
      </c>
      <c r="I66" s="120" t="s">
        <v>798</v>
      </c>
      <c r="J66" s="123" t="s">
        <v>398</v>
      </c>
      <c r="K66" s="66" t="s">
        <v>178</v>
      </c>
      <c r="L66" s="66" t="s">
        <v>178</v>
      </c>
      <c r="M66" s="120" t="s">
        <v>903</v>
      </c>
      <c r="N66" s="121">
        <v>45747</v>
      </c>
      <c r="O66" s="66"/>
    </row>
    <row r="67" spans="1:15" ht="45" customHeight="1" x14ac:dyDescent="0.25">
      <c r="A67" s="66">
        <v>2025</v>
      </c>
      <c r="B67" s="120" t="s">
        <v>902</v>
      </c>
      <c r="C67" s="121">
        <v>45747</v>
      </c>
      <c r="D67" s="124" t="s">
        <v>208</v>
      </c>
      <c r="E67" s="124" t="s">
        <v>175</v>
      </c>
      <c r="F67" s="124" t="s">
        <v>209</v>
      </c>
      <c r="G67" s="124" t="s">
        <v>207</v>
      </c>
      <c r="H67" s="120" t="s">
        <v>799</v>
      </c>
      <c r="I67" s="120" t="s">
        <v>799</v>
      </c>
      <c r="J67" s="123" t="s">
        <v>398</v>
      </c>
      <c r="K67" s="66" t="s">
        <v>178</v>
      </c>
      <c r="L67" s="66" t="s">
        <v>178</v>
      </c>
      <c r="M67" s="120" t="s">
        <v>903</v>
      </c>
      <c r="N67" s="121">
        <v>45747</v>
      </c>
      <c r="O67" s="66" t="s">
        <v>296</v>
      </c>
    </row>
    <row r="68" spans="1:15" ht="45" customHeight="1" x14ac:dyDescent="0.25">
      <c r="A68" s="66">
        <v>2025</v>
      </c>
      <c r="B68" s="120" t="s">
        <v>902</v>
      </c>
      <c r="C68" s="121">
        <v>45747</v>
      </c>
      <c r="D68" s="124" t="s">
        <v>210</v>
      </c>
      <c r="E68" s="124" t="s">
        <v>175</v>
      </c>
      <c r="F68" s="124" t="s">
        <v>211</v>
      </c>
      <c r="G68" s="124" t="s">
        <v>207</v>
      </c>
      <c r="H68" s="120" t="s">
        <v>800</v>
      </c>
      <c r="I68" s="120" t="s">
        <v>800</v>
      </c>
      <c r="J68" s="123" t="s">
        <v>398</v>
      </c>
      <c r="K68" s="66" t="s">
        <v>178</v>
      </c>
      <c r="L68" s="66" t="s">
        <v>178</v>
      </c>
      <c r="M68" s="120" t="s">
        <v>903</v>
      </c>
      <c r="N68" s="121">
        <v>45747</v>
      </c>
      <c r="O68" s="66"/>
    </row>
    <row r="69" spans="1:15" ht="45" customHeight="1" x14ac:dyDescent="0.25">
      <c r="A69" s="66">
        <v>2025</v>
      </c>
      <c r="B69" s="102">
        <v>45658</v>
      </c>
      <c r="C69" s="102">
        <v>45747</v>
      </c>
      <c r="D69" s="66" t="s">
        <v>277</v>
      </c>
      <c r="E69" s="66" t="s">
        <v>546</v>
      </c>
      <c r="F69" s="66" t="s">
        <v>552</v>
      </c>
      <c r="G69" s="66" t="s">
        <v>547</v>
      </c>
      <c r="H69" s="66">
        <v>2195</v>
      </c>
      <c r="I69" s="66">
        <v>13016</v>
      </c>
      <c r="J69" s="66" t="s">
        <v>548</v>
      </c>
      <c r="K69" s="66" t="s">
        <v>549</v>
      </c>
      <c r="L69" s="66" t="s">
        <v>549</v>
      </c>
      <c r="M69" s="102">
        <v>45747</v>
      </c>
      <c r="N69" s="102">
        <v>45747</v>
      </c>
      <c r="O69" s="66"/>
    </row>
    <row r="70" spans="1:15" ht="45" customHeight="1" x14ac:dyDescent="0.25">
      <c r="A70" s="66">
        <v>2025</v>
      </c>
      <c r="B70" s="102">
        <v>45658</v>
      </c>
      <c r="C70" s="102">
        <v>45747</v>
      </c>
      <c r="D70" s="66" t="s">
        <v>277</v>
      </c>
      <c r="E70" s="66" t="s">
        <v>546</v>
      </c>
      <c r="F70" s="66" t="s">
        <v>552</v>
      </c>
      <c r="G70" s="66" t="s">
        <v>547</v>
      </c>
      <c r="H70" s="66">
        <v>4966</v>
      </c>
      <c r="I70" s="66">
        <v>17999</v>
      </c>
      <c r="J70" s="66" t="s">
        <v>548</v>
      </c>
      <c r="K70" s="66" t="s">
        <v>549</v>
      </c>
      <c r="L70" s="66" t="s">
        <v>549</v>
      </c>
      <c r="M70" s="102">
        <v>45747</v>
      </c>
      <c r="N70" s="102">
        <v>45747</v>
      </c>
      <c r="O70" s="66"/>
    </row>
    <row r="71" spans="1:15" ht="45" customHeight="1" x14ac:dyDescent="0.25">
      <c r="A71" s="66">
        <v>2025</v>
      </c>
      <c r="B71" s="102">
        <v>45658</v>
      </c>
      <c r="C71" s="102">
        <v>45747</v>
      </c>
      <c r="D71" s="66" t="s">
        <v>277</v>
      </c>
      <c r="E71" s="66" t="s">
        <v>546</v>
      </c>
      <c r="F71" s="66" t="s">
        <v>552</v>
      </c>
      <c r="G71" s="66" t="s">
        <v>547</v>
      </c>
      <c r="H71" s="66">
        <v>0</v>
      </c>
      <c r="I71" s="66">
        <v>12000</v>
      </c>
      <c r="J71" s="66" t="s">
        <v>548</v>
      </c>
      <c r="K71" s="66" t="s">
        <v>549</v>
      </c>
      <c r="L71" s="66" t="s">
        <v>549</v>
      </c>
      <c r="M71" s="102">
        <v>45747</v>
      </c>
      <c r="N71" s="102">
        <v>45747</v>
      </c>
      <c r="O71" s="66"/>
    </row>
    <row r="72" spans="1:15" ht="45" customHeight="1" x14ac:dyDescent="0.25">
      <c r="A72" s="66">
        <v>2025</v>
      </c>
      <c r="B72" s="102">
        <v>45658</v>
      </c>
      <c r="C72" s="102">
        <v>45747</v>
      </c>
      <c r="D72" s="66" t="s">
        <v>280</v>
      </c>
      <c r="E72" s="66" t="s">
        <v>281</v>
      </c>
      <c r="F72" s="66" t="s">
        <v>115</v>
      </c>
      <c r="G72" s="66" t="s">
        <v>282</v>
      </c>
      <c r="H72" s="175">
        <v>3727</v>
      </c>
      <c r="I72" s="66" t="s">
        <v>216</v>
      </c>
      <c r="J72" s="66" t="s">
        <v>284</v>
      </c>
      <c r="K72" s="66" t="s">
        <v>285</v>
      </c>
      <c r="L72" s="66" t="s">
        <v>285</v>
      </c>
      <c r="M72" s="102">
        <v>45747</v>
      </c>
      <c r="N72" s="102">
        <v>45747</v>
      </c>
      <c r="O72" s="66"/>
    </row>
    <row r="73" spans="1:15" ht="45" customHeight="1" x14ac:dyDescent="0.25">
      <c r="A73" s="66">
        <v>2025</v>
      </c>
      <c r="B73" s="102">
        <v>45658</v>
      </c>
      <c r="C73" s="102">
        <v>45747</v>
      </c>
      <c r="D73" s="66" t="s">
        <v>783</v>
      </c>
      <c r="E73" s="66" t="s">
        <v>43</v>
      </c>
      <c r="F73" s="66" t="s">
        <v>82</v>
      </c>
      <c r="G73" s="66" t="s">
        <v>898</v>
      </c>
      <c r="H73" s="66">
        <v>0</v>
      </c>
      <c r="I73" s="66" t="s">
        <v>899</v>
      </c>
      <c r="J73" s="66" t="s">
        <v>771</v>
      </c>
      <c r="K73" s="66" t="s">
        <v>238</v>
      </c>
      <c r="L73" s="66" t="s">
        <v>900</v>
      </c>
      <c r="M73" s="102">
        <v>45747</v>
      </c>
      <c r="N73" s="102">
        <v>45747</v>
      </c>
      <c r="O73" s="66" t="s">
        <v>901</v>
      </c>
    </row>
    <row r="74" spans="1:15" ht="45" customHeight="1" x14ac:dyDescent="0.25">
      <c r="A74" s="66">
        <v>2025</v>
      </c>
      <c r="B74" s="120" t="s">
        <v>903</v>
      </c>
      <c r="C74" s="121">
        <v>45747</v>
      </c>
      <c r="D74" s="66" t="s">
        <v>154</v>
      </c>
      <c r="E74" s="66" t="s">
        <v>155</v>
      </c>
      <c r="F74" s="66" t="s">
        <v>156</v>
      </c>
      <c r="G74" s="66" t="s">
        <v>157</v>
      </c>
      <c r="H74" s="122" t="s">
        <v>914</v>
      </c>
      <c r="I74" s="122" t="s">
        <v>915</v>
      </c>
      <c r="J74" s="67" t="s">
        <v>709</v>
      </c>
      <c r="K74" s="66" t="s">
        <v>159</v>
      </c>
      <c r="L74" s="66" t="s">
        <v>159</v>
      </c>
      <c r="M74" s="120" t="s">
        <v>916</v>
      </c>
      <c r="N74" s="121">
        <v>45747</v>
      </c>
      <c r="O74" s="66"/>
    </row>
    <row r="75" spans="1:15" ht="45" customHeight="1" x14ac:dyDescent="0.25">
      <c r="A75" s="66">
        <v>2025</v>
      </c>
      <c r="B75" s="120" t="s">
        <v>903</v>
      </c>
      <c r="C75" s="121">
        <v>45747</v>
      </c>
      <c r="D75" s="66" t="s">
        <v>579</v>
      </c>
      <c r="E75" s="66" t="s">
        <v>155</v>
      </c>
      <c r="F75" s="66" t="s">
        <v>168</v>
      </c>
      <c r="G75" s="66" t="s">
        <v>169</v>
      </c>
      <c r="H75" s="122" t="s">
        <v>914</v>
      </c>
      <c r="I75" s="122" t="s">
        <v>915</v>
      </c>
      <c r="J75" s="67" t="s">
        <v>679</v>
      </c>
      <c r="K75" s="66" t="s">
        <v>159</v>
      </c>
      <c r="L75" s="66" t="s">
        <v>159</v>
      </c>
      <c r="M75" s="120" t="s">
        <v>916</v>
      </c>
      <c r="N75" s="121">
        <v>45747</v>
      </c>
      <c r="O75" s="66"/>
    </row>
    <row r="76" spans="1:15" ht="45" customHeight="1" thickBot="1" x14ac:dyDescent="0.3">
      <c r="A76" s="69">
        <v>2025</v>
      </c>
      <c r="B76" s="129" t="s">
        <v>903</v>
      </c>
      <c r="C76" s="130">
        <v>45747</v>
      </c>
      <c r="D76" s="69" t="s">
        <v>645</v>
      </c>
      <c r="E76" s="69" t="s">
        <v>155</v>
      </c>
      <c r="F76" s="69" t="s">
        <v>161</v>
      </c>
      <c r="G76" s="69" t="s">
        <v>172</v>
      </c>
      <c r="H76" s="176" t="s">
        <v>914</v>
      </c>
      <c r="I76" s="176" t="s">
        <v>915</v>
      </c>
      <c r="J76" s="70" t="s">
        <v>680</v>
      </c>
      <c r="K76" s="69" t="s">
        <v>159</v>
      </c>
      <c r="L76" s="69" t="s">
        <v>159</v>
      </c>
      <c r="M76" s="129" t="s">
        <v>916</v>
      </c>
      <c r="N76" s="130">
        <v>45747</v>
      </c>
      <c r="O76" s="69"/>
    </row>
    <row r="77"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H56:I76 H23:I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355BA-6F14-40D7-85D5-53AAA40A56EC}">
  <dimension ref="A1:O136"/>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77" t="s">
        <v>1</v>
      </c>
      <c r="B4" s="178"/>
      <c r="C4" s="178"/>
      <c r="D4" s="177" t="s">
        <v>2</v>
      </c>
      <c r="E4" s="178"/>
      <c r="F4" s="178"/>
      <c r="G4" s="177" t="s">
        <v>3</v>
      </c>
      <c r="H4" s="178"/>
      <c r="I4" s="178"/>
    </row>
    <row r="5" spans="1:15" x14ac:dyDescent="0.25">
      <c r="A5" s="180" t="s">
        <v>4</v>
      </c>
      <c r="B5" s="178"/>
      <c r="C5" s="178"/>
      <c r="D5" s="180" t="s">
        <v>5</v>
      </c>
      <c r="E5" s="178"/>
      <c r="F5" s="178"/>
      <c r="G5" s="180" t="s">
        <v>4</v>
      </c>
      <c r="H5" s="178"/>
      <c r="I5" s="178"/>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7" t="s">
        <v>27</v>
      </c>
      <c r="B8" s="178"/>
      <c r="C8" s="178"/>
      <c r="D8" s="178"/>
      <c r="E8" s="178"/>
      <c r="F8" s="178"/>
      <c r="G8" s="178"/>
      <c r="H8" s="178"/>
      <c r="I8" s="178"/>
      <c r="J8" s="178"/>
      <c r="K8" s="178"/>
      <c r="L8" s="178"/>
      <c r="M8" s="178"/>
      <c r="N8" s="178"/>
      <c r="O8" s="178"/>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
        <v>2024</v>
      </c>
      <c r="B10" s="16">
        <v>45566</v>
      </c>
      <c r="C10" s="16">
        <v>45657</v>
      </c>
      <c r="D10" s="6" t="s">
        <v>277</v>
      </c>
      <c r="E10" s="6" t="s">
        <v>820</v>
      </c>
      <c r="F10" s="6" t="s">
        <v>115</v>
      </c>
      <c r="G10" s="6" t="s">
        <v>278</v>
      </c>
      <c r="H10" s="6">
        <v>47680</v>
      </c>
      <c r="I10" s="6">
        <v>183631</v>
      </c>
      <c r="J10" s="6" t="s">
        <v>773</v>
      </c>
      <c r="K10" s="6" t="s">
        <v>288</v>
      </c>
      <c r="L10" s="6" t="s">
        <v>288</v>
      </c>
      <c r="M10" s="16">
        <v>45670</v>
      </c>
      <c r="N10" s="16">
        <v>45670</v>
      </c>
      <c r="O10" s="6"/>
    </row>
    <row r="11" spans="1:15" ht="45" customHeight="1" x14ac:dyDescent="0.25">
      <c r="A11" s="6">
        <v>2024</v>
      </c>
      <c r="B11" s="16">
        <v>45566</v>
      </c>
      <c r="C11" s="16">
        <v>45657</v>
      </c>
      <c r="D11" s="6" t="s">
        <v>277</v>
      </c>
      <c r="E11" s="6" t="s">
        <v>820</v>
      </c>
      <c r="F11" s="6" t="s">
        <v>115</v>
      </c>
      <c r="G11" s="6" t="s">
        <v>278</v>
      </c>
      <c r="H11" s="6">
        <v>12698</v>
      </c>
      <c r="I11" s="6">
        <v>75000</v>
      </c>
      <c r="J11" s="6" t="s">
        <v>773</v>
      </c>
      <c r="K11" s="6" t="s">
        <v>288</v>
      </c>
      <c r="L11" s="6" t="s">
        <v>288</v>
      </c>
      <c r="M11" s="16">
        <v>45670</v>
      </c>
      <c r="N11" s="16">
        <v>45670</v>
      </c>
      <c r="O11" s="6"/>
    </row>
    <row r="12" spans="1:15" ht="45" customHeight="1" x14ac:dyDescent="0.25">
      <c r="A12" s="6">
        <v>2024</v>
      </c>
      <c r="B12" s="16">
        <v>45566</v>
      </c>
      <c r="C12" s="16">
        <v>45657</v>
      </c>
      <c r="D12" s="6" t="s">
        <v>865</v>
      </c>
      <c r="E12" s="6" t="s">
        <v>542</v>
      </c>
      <c r="F12" s="6" t="s">
        <v>82</v>
      </c>
      <c r="G12" s="6" t="s">
        <v>786</v>
      </c>
      <c r="H12" s="6">
        <v>1314</v>
      </c>
      <c r="I12" s="6">
        <v>3825</v>
      </c>
      <c r="J12" s="6" t="s">
        <v>787</v>
      </c>
      <c r="K12" s="6" t="s">
        <v>143</v>
      </c>
      <c r="L12" s="6" t="s">
        <v>143</v>
      </c>
      <c r="M12" s="16">
        <v>45667</v>
      </c>
      <c r="N12" s="16">
        <v>45667</v>
      </c>
      <c r="O12" s="6"/>
    </row>
    <row r="13" spans="1:15" ht="45" customHeight="1" x14ac:dyDescent="0.25">
      <c r="A13" s="6">
        <v>2024</v>
      </c>
      <c r="B13" s="16">
        <v>45566</v>
      </c>
      <c r="C13" s="16">
        <v>45657</v>
      </c>
      <c r="D13" s="6" t="s">
        <v>866</v>
      </c>
      <c r="E13" s="6" t="s">
        <v>359</v>
      </c>
      <c r="F13" s="6" t="s">
        <v>82</v>
      </c>
      <c r="G13" s="6" t="s">
        <v>786</v>
      </c>
      <c r="H13" s="6">
        <v>763</v>
      </c>
      <c r="I13" s="6">
        <v>2822</v>
      </c>
      <c r="J13" s="6" t="s">
        <v>787</v>
      </c>
      <c r="K13" s="6" t="s">
        <v>143</v>
      </c>
      <c r="L13" s="6" t="s">
        <v>143</v>
      </c>
      <c r="M13" s="16">
        <v>45667</v>
      </c>
      <c r="N13" s="16">
        <v>45667</v>
      </c>
      <c r="O13" s="6"/>
    </row>
    <row r="14" spans="1:15" ht="45" customHeight="1" x14ac:dyDescent="0.25">
      <c r="A14" s="156">
        <v>2024</v>
      </c>
      <c r="B14" s="157">
        <v>45566</v>
      </c>
      <c r="C14" s="157">
        <v>45657</v>
      </c>
      <c r="D14" s="156" t="s">
        <v>514</v>
      </c>
      <c r="E14" s="156" t="s">
        <v>110</v>
      </c>
      <c r="F14" s="156" t="s">
        <v>515</v>
      </c>
      <c r="G14" s="156" t="s">
        <v>157</v>
      </c>
      <c r="H14" s="156" t="s">
        <v>801</v>
      </c>
      <c r="I14" s="156" t="s">
        <v>517</v>
      </c>
      <c r="J14" s="156" t="s">
        <v>802</v>
      </c>
      <c r="K14" s="156" t="s">
        <v>444</v>
      </c>
      <c r="L14" s="156" t="s">
        <v>519</v>
      </c>
      <c r="M14" s="157">
        <v>45666</v>
      </c>
      <c r="N14" s="157">
        <v>45666</v>
      </c>
      <c r="O14" s="6"/>
    </row>
    <row r="15" spans="1:15" ht="45" customHeight="1" x14ac:dyDescent="0.25">
      <c r="A15" s="156">
        <v>2024</v>
      </c>
      <c r="B15" s="157">
        <v>45566</v>
      </c>
      <c r="C15" s="157">
        <v>45657</v>
      </c>
      <c r="D15" s="156" t="s">
        <v>520</v>
      </c>
      <c r="E15" s="156" t="s">
        <v>110</v>
      </c>
      <c r="F15" s="156" t="s">
        <v>521</v>
      </c>
      <c r="G15" s="156" t="s">
        <v>157</v>
      </c>
      <c r="H15" s="156" t="s">
        <v>870</v>
      </c>
      <c r="I15" s="156" t="s">
        <v>523</v>
      </c>
      <c r="J15" s="156" t="s">
        <v>804</v>
      </c>
      <c r="K15" s="156" t="s">
        <v>444</v>
      </c>
      <c r="L15" s="156" t="s">
        <v>519</v>
      </c>
      <c r="M15" s="157">
        <v>45666</v>
      </c>
      <c r="N15" s="157">
        <v>45666</v>
      </c>
      <c r="O15" s="6"/>
    </row>
    <row r="16" spans="1:15" ht="45" customHeight="1" x14ac:dyDescent="0.25">
      <c r="A16" s="156">
        <v>2024</v>
      </c>
      <c r="B16" s="157">
        <v>45566</v>
      </c>
      <c r="C16" s="157">
        <v>45657</v>
      </c>
      <c r="D16" s="156" t="s">
        <v>525</v>
      </c>
      <c r="E16" s="156" t="s">
        <v>110</v>
      </c>
      <c r="F16" s="156" t="s">
        <v>526</v>
      </c>
      <c r="G16" s="156" t="s">
        <v>157</v>
      </c>
      <c r="H16" s="156" t="s">
        <v>871</v>
      </c>
      <c r="I16" s="156" t="s">
        <v>528</v>
      </c>
      <c r="J16" s="156" t="s">
        <v>805</v>
      </c>
      <c r="K16" s="156" t="s">
        <v>444</v>
      </c>
      <c r="L16" s="156" t="s">
        <v>519</v>
      </c>
      <c r="M16" s="157">
        <v>45666</v>
      </c>
      <c r="N16" s="157">
        <v>45666</v>
      </c>
      <c r="O16" s="6"/>
    </row>
    <row r="17" spans="1:15" ht="45" customHeight="1" x14ac:dyDescent="0.25">
      <c r="A17" s="156">
        <v>2024</v>
      </c>
      <c r="B17" s="157">
        <v>45566</v>
      </c>
      <c r="C17" s="157">
        <v>45657</v>
      </c>
      <c r="D17" s="156" t="s">
        <v>530</v>
      </c>
      <c r="E17" s="156" t="s">
        <v>110</v>
      </c>
      <c r="F17" s="156" t="s">
        <v>531</v>
      </c>
      <c r="G17" s="156" t="s">
        <v>157</v>
      </c>
      <c r="H17" s="156" t="s">
        <v>872</v>
      </c>
      <c r="I17" s="156" t="s">
        <v>533</v>
      </c>
      <c r="J17" s="156" t="s">
        <v>807</v>
      </c>
      <c r="K17" s="156" t="s">
        <v>444</v>
      </c>
      <c r="L17" s="156" t="s">
        <v>519</v>
      </c>
      <c r="M17" s="157">
        <v>45666</v>
      </c>
      <c r="N17" s="157">
        <v>45666</v>
      </c>
      <c r="O17" s="6"/>
    </row>
    <row r="18" spans="1:15" ht="45" customHeight="1" x14ac:dyDescent="0.25">
      <c r="A18" s="156">
        <v>2024</v>
      </c>
      <c r="B18" s="157">
        <v>45566</v>
      </c>
      <c r="C18" s="157">
        <v>45657</v>
      </c>
      <c r="D18" s="156" t="s">
        <v>824</v>
      </c>
      <c r="E18" s="156" t="s">
        <v>110</v>
      </c>
      <c r="F18" s="156" t="s">
        <v>535</v>
      </c>
      <c r="G18" s="156" t="s">
        <v>157</v>
      </c>
      <c r="H18" s="156" t="s">
        <v>873</v>
      </c>
      <c r="I18" s="156" t="s">
        <v>537</v>
      </c>
      <c r="J18" s="156" t="s">
        <v>809</v>
      </c>
      <c r="K18" s="156" t="s">
        <v>444</v>
      </c>
      <c r="L18" s="156" t="s">
        <v>519</v>
      </c>
      <c r="M18" s="157">
        <v>45666</v>
      </c>
      <c r="N18" s="157">
        <v>45666</v>
      </c>
      <c r="O18" s="6"/>
    </row>
    <row r="19" spans="1:15" ht="45" customHeight="1" x14ac:dyDescent="0.25">
      <c r="A19" s="156">
        <v>2024</v>
      </c>
      <c r="B19" s="157">
        <v>45566</v>
      </c>
      <c r="C19" s="157">
        <v>45657</v>
      </c>
      <c r="D19" s="156" t="s">
        <v>826</v>
      </c>
      <c r="E19" s="156" t="s">
        <v>110</v>
      </c>
      <c r="F19" s="156" t="s">
        <v>539</v>
      </c>
      <c r="G19" s="156" t="s">
        <v>436</v>
      </c>
      <c r="H19" s="156" t="s">
        <v>810</v>
      </c>
      <c r="I19" s="156" t="s">
        <v>438</v>
      </c>
      <c r="J19" s="156" t="s">
        <v>575</v>
      </c>
      <c r="K19" s="156" t="s">
        <v>444</v>
      </c>
      <c r="L19" s="156" t="s">
        <v>519</v>
      </c>
      <c r="M19" s="157">
        <v>45666</v>
      </c>
      <c r="N19" s="157">
        <v>45666</v>
      </c>
      <c r="O19" s="6"/>
    </row>
    <row r="20" spans="1:15" ht="45" customHeight="1" x14ac:dyDescent="0.25">
      <c r="A20" s="156">
        <v>2024</v>
      </c>
      <c r="B20" s="157">
        <v>45566</v>
      </c>
      <c r="C20" s="157">
        <v>45657</v>
      </c>
      <c r="D20" s="156" t="s">
        <v>811</v>
      </c>
      <c r="E20" s="156" t="s">
        <v>441</v>
      </c>
      <c r="F20" s="156" t="s">
        <v>82</v>
      </c>
      <c r="G20" s="156" t="s">
        <v>812</v>
      </c>
      <c r="H20" s="156">
        <v>0</v>
      </c>
      <c r="I20" s="156">
        <v>1</v>
      </c>
      <c r="J20" s="156" t="s">
        <v>845</v>
      </c>
      <c r="K20" s="156" t="s">
        <v>444</v>
      </c>
      <c r="L20" s="156" t="s">
        <v>445</v>
      </c>
      <c r="M20" s="157">
        <v>45663</v>
      </c>
      <c r="N20" s="157">
        <v>45663</v>
      </c>
      <c r="O20" s="6"/>
    </row>
    <row r="21" spans="1:15" ht="45" customHeight="1" x14ac:dyDescent="0.25">
      <c r="A21" s="156">
        <v>2024</v>
      </c>
      <c r="B21" s="157">
        <v>45566</v>
      </c>
      <c r="C21" s="157">
        <v>45657</v>
      </c>
      <c r="D21" s="156" t="s">
        <v>814</v>
      </c>
      <c r="E21" s="156" t="s">
        <v>441</v>
      </c>
      <c r="F21" s="156" t="s">
        <v>815</v>
      </c>
      <c r="G21" s="156" t="s">
        <v>816</v>
      </c>
      <c r="H21" s="156">
        <v>0</v>
      </c>
      <c r="I21" s="156">
        <v>46</v>
      </c>
      <c r="J21" s="156" t="s">
        <v>869</v>
      </c>
      <c r="K21" s="156" t="s">
        <v>444</v>
      </c>
      <c r="L21" s="156" t="s">
        <v>445</v>
      </c>
      <c r="M21" s="157">
        <v>45663</v>
      </c>
      <c r="N21" s="157">
        <v>45663</v>
      </c>
      <c r="O21" s="6"/>
    </row>
    <row r="22" spans="1:15" ht="45" customHeight="1" x14ac:dyDescent="0.25">
      <c r="A22" s="66">
        <v>2024</v>
      </c>
      <c r="B22" s="102">
        <v>45566</v>
      </c>
      <c r="C22" s="102">
        <v>45657</v>
      </c>
      <c r="D22" s="105" t="s">
        <v>661</v>
      </c>
      <c r="E22" s="105" t="s">
        <v>115</v>
      </c>
      <c r="F22" s="66" t="s">
        <v>370</v>
      </c>
      <c r="G22" s="66" t="s">
        <v>776</v>
      </c>
      <c r="H22" s="66" t="s">
        <v>889</v>
      </c>
      <c r="I22" s="67" t="s">
        <v>890</v>
      </c>
      <c r="J22" s="66" t="s">
        <v>779</v>
      </c>
      <c r="K22" s="66" t="s">
        <v>780</v>
      </c>
      <c r="L22" s="66" t="s">
        <v>635</v>
      </c>
      <c r="M22" s="102">
        <v>45667</v>
      </c>
      <c r="N22" s="102">
        <v>45657</v>
      </c>
      <c r="O22" s="66"/>
    </row>
    <row r="23" spans="1:15" ht="45" customHeight="1" x14ac:dyDescent="0.25">
      <c r="A23" s="66">
        <v>2024</v>
      </c>
      <c r="B23" s="102">
        <v>45566</v>
      </c>
      <c r="C23" s="102">
        <v>45657</v>
      </c>
      <c r="D23" s="105" t="s">
        <v>661</v>
      </c>
      <c r="E23" s="105" t="s">
        <v>115</v>
      </c>
      <c r="F23" s="66" t="s">
        <v>370</v>
      </c>
      <c r="G23" s="66" t="s">
        <v>776</v>
      </c>
      <c r="H23" s="66" t="s">
        <v>891</v>
      </c>
      <c r="I23" s="66" t="s">
        <v>892</v>
      </c>
      <c r="J23" s="66" t="s">
        <v>779</v>
      </c>
      <c r="K23" s="66" t="s">
        <v>782</v>
      </c>
      <c r="L23" s="66" t="s">
        <v>635</v>
      </c>
      <c r="M23" s="102">
        <v>45667</v>
      </c>
      <c r="N23" s="102">
        <v>45657</v>
      </c>
      <c r="O23" s="66"/>
    </row>
    <row r="24" spans="1:15" ht="45" customHeight="1" x14ac:dyDescent="0.25">
      <c r="A24" s="6">
        <v>2024</v>
      </c>
      <c r="B24" s="16">
        <v>45292</v>
      </c>
      <c r="C24" s="16">
        <v>45657</v>
      </c>
      <c r="D24" s="6" t="s">
        <v>783</v>
      </c>
      <c r="E24" s="6" t="s">
        <v>43</v>
      </c>
      <c r="F24" s="6" t="s">
        <v>82</v>
      </c>
      <c r="G24" s="6" t="s">
        <v>843</v>
      </c>
      <c r="H24" s="6">
        <v>3</v>
      </c>
      <c r="I24" s="6" t="s">
        <v>887</v>
      </c>
      <c r="J24" s="6" t="s">
        <v>771</v>
      </c>
      <c r="K24" s="6" t="s">
        <v>238</v>
      </c>
      <c r="L24" s="6" t="s">
        <v>238</v>
      </c>
      <c r="M24" s="16">
        <v>45657</v>
      </c>
      <c r="N24" s="16">
        <v>45657</v>
      </c>
      <c r="O24" s="6" t="s">
        <v>888</v>
      </c>
    </row>
    <row r="25" spans="1:15" ht="45" customHeight="1" x14ac:dyDescent="0.25">
      <c r="A25" s="165">
        <v>2024</v>
      </c>
      <c r="B25" s="166" t="s">
        <v>874</v>
      </c>
      <c r="C25" s="167">
        <v>45657</v>
      </c>
      <c r="D25" s="165" t="s">
        <v>154</v>
      </c>
      <c r="E25" s="165" t="s">
        <v>155</v>
      </c>
      <c r="F25" s="165" t="s">
        <v>156</v>
      </c>
      <c r="G25" s="165" t="s">
        <v>157</v>
      </c>
      <c r="H25" s="168" t="s">
        <v>750</v>
      </c>
      <c r="I25" s="168" t="s">
        <v>750</v>
      </c>
      <c r="J25" s="169" t="s">
        <v>709</v>
      </c>
      <c r="K25" s="165" t="s">
        <v>159</v>
      </c>
      <c r="L25" s="165" t="s">
        <v>159</v>
      </c>
      <c r="M25" s="167">
        <v>45657</v>
      </c>
      <c r="N25" s="167">
        <v>45657</v>
      </c>
      <c r="O25" s="165"/>
    </row>
    <row r="26" spans="1:15" ht="45" customHeight="1" x14ac:dyDescent="0.25">
      <c r="A26" s="158">
        <v>2024</v>
      </c>
      <c r="B26" s="159" t="s">
        <v>874</v>
      </c>
      <c r="C26" s="160">
        <v>45657</v>
      </c>
      <c r="D26" s="158" t="s">
        <v>579</v>
      </c>
      <c r="E26" s="158" t="s">
        <v>155</v>
      </c>
      <c r="F26" s="158" t="s">
        <v>168</v>
      </c>
      <c r="G26" s="158" t="s">
        <v>169</v>
      </c>
      <c r="H26" s="161" t="s">
        <v>750</v>
      </c>
      <c r="I26" s="161" t="s">
        <v>750</v>
      </c>
      <c r="J26" s="163" t="s">
        <v>679</v>
      </c>
      <c r="K26" s="158" t="s">
        <v>159</v>
      </c>
      <c r="L26" s="158" t="s">
        <v>159</v>
      </c>
      <c r="M26" s="160">
        <v>45657</v>
      </c>
      <c r="N26" s="160">
        <v>45657</v>
      </c>
      <c r="O26" s="158"/>
    </row>
    <row r="27" spans="1:15" ht="45" customHeight="1" x14ac:dyDescent="0.25">
      <c r="A27" s="158">
        <v>2024</v>
      </c>
      <c r="B27" s="159" t="s">
        <v>874</v>
      </c>
      <c r="C27" s="160">
        <v>45657</v>
      </c>
      <c r="D27" s="158" t="s">
        <v>645</v>
      </c>
      <c r="E27" s="158" t="s">
        <v>155</v>
      </c>
      <c r="F27" s="158" t="s">
        <v>161</v>
      </c>
      <c r="G27" s="158" t="s">
        <v>172</v>
      </c>
      <c r="H27" s="161" t="s">
        <v>875</v>
      </c>
      <c r="I27" s="161" t="s">
        <v>875</v>
      </c>
      <c r="J27" s="163" t="s">
        <v>680</v>
      </c>
      <c r="K27" s="158" t="s">
        <v>159</v>
      </c>
      <c r="L27" s="158" t="s">
        <v>159</v>
      </c>
      <c r="M27" s="160">
        <v>45657</v>
      </c>
      <c r="N27" s="160">
        <v>45657</v>
      </c>
      <c r="O27" s="158"/>
    </row>
    <row r="28" spans="1:15" ht="45" customHeight="1" x14ac:dyDescent="0.25">
      <c r="A28" s="158">
        <v>2024</v>
      </c>
      <c r="B28" s="159" t="s">
        <v>874</v>
      </c>
      <c r="C28" s="160">
        <v>45657</v>
      </c>
      <c r="D28" s="158" t="s">
        <v>174</v>
      </c>
      <c r="E28" s="162" t="s">
        <v>175</v>
      </c>
      <c r="F28" s="162" t="s">
        <v>176</v>
      </c>
      <c r="G28" s="162" t="s">
        <v>177</v>
      </c>
      <c r="H28" s="159" t="s">
        <v>876</v>
      </c>
      <c r="I28" s="159">
        <f>1865+H28</f>
        <v>4367</v>
      </c>
      <c r="J28" s="164" t="s">
        <v>398</v>
      </c>
      <c r="K28" s="158" t="s">
        <v>178</v>
      </c>
      <c r="L28" s="158" t="s">
        <v>178</v>
      </c>
      <c r="M28" s="160">
        <v>45657</v>
      </c>
      <c r="N28" s="160">
        <v>45657</v>
      </c>
      <c r="O28" s="158"/>
    </row>
    <row r="29" spans="1:15" ht="45" customHeight="1" x14ac:dyDescent="0.25">
      <c r="A29" s="158">
        <v>2024</v>
      </c>
      <c r="B29" s="159" t="s">
        <v>874</v>
      </c>
      <c r="C29" s="160">
        <v>45657</v>
      </c>
      <c r="D29" s="158" t="s">
        <v>711</v>
      </c>
      <c r="E29" s="162" t="s">
        <v>175</v>
      </c>
      <c r="F29" s="162" t="s">
        <v>712</v>
      </c>
      <c r="G29" s="162" t="s">
        <v>713</v>
      </c>
      <c r="H29" s="159" t="s">
        <v>877</v>
      </c>
      <c r="I29" s="159">
        <f>6037+H29</f>
        <v>6998</v>
      </c>
      <c r="J29" s="164" t="s">
        <v>398</v>
      </c>
      <c r="K29" s="158" t="s">
        <v>178</v>
      </c>
      <c r="L29" s="158" t="s">
        <v>178</v>
      </c>
      <c r="M29" s="160">
        <v>45657</v>
      </c>
      <c r="N29" s="160">
        <v>45657</v>
      </c>
      <c r="O29" s="158"/>
    </row>
    <row r="30" spans="1:15" ht="45" customHeight="1" x14ac:dyDescent="0.25">
      <c r="A30" s="158">
        <v>2024</v>
      </c>
      <c r="B30" s="159" t="s">
        <v>874</v>
      </c>
      <c r="C30" s="160">
        <v>45657</v>
      </c>
      <c r="D30" s="158" t="s">
        <v>182</v>
      </c>
      <c r="E30" s="162" t="s">
        <v>175</v>
      </c>
      <c r="F30" s="162" t="s">
        <v>183</v>
      </c>
      <c r="G30" s="162" t="s">
        <v>177</v>
      </c>
      <c r="H30" s="162" t="s">
        <v>878</v>
      </c>
      <c r="I30" s="159" t="s">
        <v>879</v>
      </c>
      <c r="J30" s="164" t="s">
        <v>398</v>
      </c>
      <c r="K30" s="158" t="s">
        <v>178</v>
      </c>
      <c r="L30" s="158" t="s">
        <v>178</v>
      </c>
      <c r="M30" s="160">
        <v>45657</v>
      </c>
      <c r="N30" s="160">
        <v>45657</v>
      </c>
      <c r="O30" s="158"/>
    </row>
    <row r="31" spans="1:15" ht="45" customHeight="1" x14ac:dyDescent="0.25">
      <c r="A31" s="158">
        <v>2024</v>
      </c>
      <c r="B31" s="159" t="s">
        <v>874</v>
      </c>
      <c r="C31" s="160">
        <v>45657</v>
      </c>
      <c r="D31" s="158" t="s">
        <v>716</v>
      </c>
      <c r="E31" s="162" t="s">
        <v>175</v>
      </c>
      <c r="F31" s="162" t="s">
        <v>185</v>
      </c>
      <c r="G31" s="162" t="s">
        <v>713</v>
      </c>
      <c r="H31" s="162" t="s">
        <v>880</v>
      </c>
      <c r="I31" s="159" t="s">
        <v>881</v>
      </c>
      <c r="J31" s="164" t="s">
        <v>398</v>
      </c>
      <c r="K31" s="158" t="s">
        <v>178</v>
      </c>
      <c r="L31" s="158" t="s">
        <v>178</v>
      </c>
      <c r="M31" s="160">
        <v>45657</v>
      </c>
      <c r="N31" s="160">
        <v>45657</v>
      </c>
      <c r="O31" s="158"/>
    </row>
    <row r="32" spans="1:15" ht="45" customHeight="1" x14ac:dyDescent="0.25">
      <c r="A32" s="158">
        <v>2024</v>
      </c>
      <c r="B32" s="159" t="s">
        <v>874</v>
      </c>
      <c r="C32" s="160">
        <v>45657</v>
      </c>
      <c r="D32" s="158" t="s">
        <v>189</v>
      </c>
      <c r="E32" s="162" t="s">
        <v>175</v>
      </c>
      <c r="F32" s="162" t="s">
        <v>187</v>
      </c>
      <c r="G32" s="162" t="s">
        <v>188</v>
      </c>
      <c r="H32" s="162" t="s">
        <v>882</v>
      </c>
      <c r="I32" s="159" t="s">
        <v>859</v>
      </c>
      <c r="J32" s="164" t="s">
        <v>398</v>
      </c>
      <c r="K32" s="158" t="s">
        <v>178</v>
      </c>
      <c r="L32" s="158" t="s">
        <v>178</v>
      </c>
      <c r="M32" s="160">
        <v>45657</v>
      </c>
      <c r="N32" s="160">
        <v>45657</v>
      </c>
      <c r="O32" s="158"/>
    </row>
    <row r="33" spans="1:15" ht="45" customHeight="1" x14ac:dyDescent="0.25">
      <c r="A33" s="158">
        <v>2024</v>
      </c>
      <c r="B33" s="159" t="s">
        <v>874</v>
      </c>
      <c r="C33" s="160">
        <v>45657</v>
      </c>
      <c r="D33" s="158" t="s">
        <v>720</v>
      </c>
      <c r="E33" s="162" t="s">
        <v>175</v>
      </c>
      <c r="F33" s="162" t="s">
        <v>187</v>
      </c>
      <c r="G33" s="162" t="s">
        <v>721</v>
      </c>
      <c r="H33" s="162" t="s">
        <v>883</v>
      </c>
      <c r="I33" s="162" t="s">
        <v>366</v>
      </c>
      <c r="J33" s="164" t="s">
        <v>398</v>
      </c>
      <c r="K33" s="158" t="s">
        <v>178</v>
      </c>
      <c r="L33" s="158" t="s">
        <v>178</v>
      </c>
      <c r="M33" s="160">
        <v>45657</v>
      </c>
      <c r="N33" s="160">
        <v>45657</v>
      </c>
      <c r="O33" s="158" t="s">
        <v>861</v>
      </c>
    </row>
    <row r="34" spans="1:15" ht="45" customHeight="1" x14ac:dyDescent="0.25">
      <c r="A34" s="158">
        <v>2024</v>
      </c>
      <c r="B34" s="159" t="s">
        <v>874</v>
      </c>
      <c r="C34" s="160">
        <v>45657</v>
      </c>
      <c r="D34" s="158" t="s">
        <v>191</v>
      </c>
      <c r="E34" s="162" t="s">
        <v>175</v>
      </c>
      <c r="F34" s="162" t="s">
        <v>192</v>
      </c>
      <c r="G34" s="162" t="s">
        <v>193</v>
      </c>
      <c r="H34" s="162" t="s">
        <v>338</v>
      </c>
      <c r="I34" s="162" t="s">
        <v>338</v>
      </c>
      <c r="J34" s="162" t="s">
        <v>338</v>
      </c>
      <c r="K34" s="158" t="s">
        <v>178</v>
      </c>
      <c r="L34" s="158" t="s">
        <v>178</v>
      </c>
      <c r="M34" s="160">
        <v>45657</v>
      </c>
      <c r="N34" s="160">
        <v>45657</v>
      </c>
      <c r="O34" s="158"/>
    </row>
    <row r="35" spans="1:15" ht="45" customHeight="1" x14ac:dyDescent="0.25">
      <c r="A35" s="158">
        <v>2024</v>
      </c>
      <c r="B35" s="159" t="s">
        <v>874</v>
      </c>
      <c r="C35" s="160">
        <v>45657</v>
      </c>
      <c r="D35" s="158" t="s">
        <v>724</v>
      </c>
      <c r="E35" s="162" t="s">
        <v>175</v>
      </c>
      <c r="F35" s="162" t="s">
        <v>192</v>
      </c>
      <c r="G35" s="162" t="s">
        <v>725</v>
      </c>
      <c r="H35" s="162" t="s">
        <v>726</v>
      </c>
      <c r="I35" s="162" t="s">
        <v>726</v>
      </c>
      <c r="J35" s="162" t="s">
        <v>339</v>
      </c>
      <c r="K35" s="158" t="s">
        <v>178</v>
      </c>
      <c r="L35" s="158" t="s">
        <v>178</v>
      </c>
      <c r="M35" s="160">
        <v>45657</v>
      </c>
      <c r="N35" s="160">
        <v>45657</v>
      </c>
      <c r="O35" s="158"/>
    </row>
    <row r="36" spans="1:15" ht="45" customHeight="1" x14ac:dyDescent="0.25">
      <c r="A36" s="158">
        <v>2024</v>
      </c>
      <c r="B36" s="159" t="s">
        <v>874</v>
      </c>
      <c r="C36" s="160">
        <v>45657</v>
      </c>
      <c r="D36" s="158" t="s">
        <v>198</v>
      </c>
      <c r="E36" s="162" t="s">
        <v>175</v>
      </c>
      <c r="F36" s="162" t="s">
        <v>199</v>
      </c>
      <c r="G36" s="162" t="s">
        <v>200</v>
      </c>
      <c r="H36" s="162">
        <v>39</v>
      </c>
      <c r="I36" s="162" t="s">
        <v>884</v>
      </c>
      <c r="J36" s="162" t="s">
        <v>407</v>
      </c>
      <c r="K36" s="158" t="s">
        <v>178</v>
      </c>
      <c r="L36" s="158" t="s">
        <v>178</v>
      </c>
      <c r="M36" s="160">
        <v>45657</v>
      </c>
      <c r="N36" s="160">
        <v>45657</v>
      </c>
      <c r="O36" s="158"/>
    </row>
    <row r="37" spans="1:15" ht="45" customHeight="1" x14ac:dyDescent="0.25">
      <c r="A37" s="158">
        <v>2024</v>
      </c>
      <c r="B37" s="159" t="s">
        <v>874</v>
      </c>
      <c r="C37" s="160">
        <v>45657</v>
      </c>
      <c r="D37" s="158" t="s">
        <v>202</v>
      </c>
      <c r="E37" s="162" t="s">
        <v>175</v>
      </c>
      <c r="F37" s="162" t="s">
        <v>203</v>
      </c>
      <c r="G37" s="162" t="s">
        <v>204</v>
      </c>
      <c r="H37" s="159" t="s">
        <v>885</v>
      </c>
      <c r="I37" s="159" t="s">
        <v>886</v>
      </c>
      <c r="J37" s="162" t="s">
        <v>407</v>
      </c>
      <c r="K37" s="158" t="s">
        <v>178</v>
      </c>
      <c r="L37" s="158" t="s">
        <v>178</v>
      </c>
      <c r="M37" s="160">
        <v>45657</v>
      </c>
      <c r="N37" s="160">
        <v>45657</v>
      </c>
      <c r="O37" s="158"/>
    </row>
    <row r="38" spans="1:15" ht="45" customHeight="1" x14ac:dyDescent="0.25">
      <c r="A38" s="158">
        <v>2024</v>
      </c>
      <c r="B38" s="159" t="s">
        <v>874</v>
      </c>
      <c r="C38" s="160">
        <v>45657</v>
      </c>
      <c r="D38" s="162" t="s">
        <v>205</v>
      </c>
      <c r="E38" s="162" t="s">
        <v>175</v>
      </c>
      <c r="F38" s="162" t="s">
        <v>206</v>
      </c>
      <c r="G38" s="162" t="s">
        <v>207</v>
      </c>
      <c r="H38" s="159" t="s">
        <v>798</v>
      </c>
      <c r="I38" s="159" t="s">
        <v>798</v>
      </c>
      <c r="J38" s="164" t="s">
        <v>398</v>
      </c>
      <c r="K38" s="158" t="s">
        <v>178</v>
      </c>
      <c r="L38" s="158" t="s">
        <v>178</v>
      </c>
      <c r="M38" s="160">
        <v>45657</v>
      </c>
      <c r="N38" s="160">
        <v>45657</v>
      </c>
      <c r="O38" s="158"/>
    </row>
    <row r="39" spans="1:15" ht="45" customHeight="1" x14ac:dyDescent="0.25">
      <c r="A39" s="158">
        <v>2024</v>
      </c>
      <c r="B39" s="159" t="s">
        <v>874</v>
      </c>
      <c r="C39" s="160">
        <v>45657</v>
      </c>
      <c r="D39" s="162" t="s">
        <v>208</v>
      </c>
      <c r="E39" s="162" t="s">
        <v>175</v>
      </c>
      <c r="F39" s="162" t="s">
        <v>209</v>
      </c>
      <c r="G39" s="162" t="s">
        <v>207</v>
      </c>
      <c r="H39" s="159" t="s">
        <v>799</v>
      </c>
      <c r="I39" s="159" t="s">
        <v>799</v>
      </c>
      <c r="J39" s="164" t="s">
        <v>398</v>
      </c>
      <c r="K39" s="158" t="s">
        <v>178</v>
      </c>
      <c r="L39" s="158" t="s">
        <v>178</v>
      </c>
      <c r="M39" s="160">
        <v>45657</v>
      </c>
      <c r="N39" s="160">
        <v>45657</v>
      </c>
      <c r="O39" s="158" t="s">
        <v>296</v>
      </c>
    </row>
    <row r="40" spans="1:15" ht="45" customHeight="1" x14ac:dyDescent="0.25">
      <c r="A40" s="170">
        <v>2024</v>
      </c>
      <c r="B40" s="171" t="s">
        <v>874</v>
      </c>
      <c r="C40" s="172">
        <v>45657</v>
      </c>
      <c r="D40" s="173" t="s">
        <v>210</v>
      </c>
      <c r="E40" s="173" t="s">
        <v>175</v>
      </c>
      <c r="F40" s="173" t="s">
        <v>211</v>
      </c>
      <c r="G40" s="173" t="s">
        <v>207</v>
      </c>
      <c r="H40" s="171" t="s">
        <v>800</v>
      </c>
      <c r="I40" s="171" t="s">
        <v>800</v>
      </c>
      <c r="J40" s="174" t="s">
        <v>398</v>
      </c>
      <c r="K40" s="170" t="s">
        <v>178</v>
      </c>
      <c r="L40" s="170" t="s">
        <v>178</v>
      </c>
      <c r="M40" s="172">
        <v>45657</v>
      </c>
      <c r="N40" s="172">
        <v>45657</v>
      </c>
      <c r="O40" s="170"/>
    </row>
    <row r="41" spans="1:15" ht="45" customHeight="1" x14ac:dyDescent="0.25">
      <c r="A41" s="6">
        <v>2024</v>
      </c>
      <c r="B41" s="16">
        <v>45566</v>
      </c>
      <c r="C41" s="16">
        <v>45657</v>
      </c>
      <c r="D41" s="6" t="s">
        <v>277</v>
      </c>
      <c r="E41" s="6" t="s">
        <v>546</v>
      </c>
      <c r="F41" s="6" t="s">
        <v>552</v>
      </c>
      <c r="G41" s="6" t="s">
        <v>547</v>
      </c>
      <c r="H41" s="6">
        <v>3262</v>
      </c>
      <c r="I41" s="6">
        <v>17457</v>
      </c>
      <c r="J41" s="6" t="s">
        <v>548</v>
      </c>
      <c r="K41" s="6" t="s">
        <v>549</v>
      </c>
      <c r="L41" s="6" t="s">
        <v>549</v>
      </c>
      <c r="M41" s="16">
        <v>45657</v>
      </c>
      <c r="N41" s="16">
        <v>45657</v>
      </c>
      <c r="O41" s="6"/>
    </row>
    <row r="42" spans="1:15" ht="45" customHeight="1" x14ac:dyDescent="0.25">
      <c r="A42" s="6">
        <v>2024</v>
      </c>
      <c r="B42" s="16">
        <v>45566</v>
      </c>
      <c r="C42" s="16">
        <v>45657</v>
      </c>
      <c r="D42" s="6" t="s">
        <v>277</v>
      </c>
      <c r="E42" s="6" t="s">
        <v>546</v>
      </c>
      <c r="F42" s="6" t="s">
        <v>552</v>
      </c>
      <c r="G42" s="6" t="s">
        <v>547</v>
      </c>
      <c r="H42" s="6">
        <v>3540</v>
      </c>
      <c r="I42" s="6">
        <v>10967</v>
      </c>
      <c r="J42" s="6" t="s">
        <v>548</v>
      </c>
      <c r="K42" s="6" t="s">
        <v>549</v>
      </c>
      <c r="L42" s="6" t="s">
        <v>549</v>
      </c>
      <c r="M42" s="16">
        <v>45657</v>
      </c>
      <c r="N42" s="16">
        <v>45657</v>
      </c>
      <c r="O42" s="6"/>
    </row>
    <row r="43" spans="1:15" ht="45" customHeight="1" x14ac:dyDescent="0.25">
      <c r="A43" s="6">
        <v>2024</v>
      </c>
      <c r="B43" s="16">
        <v>45566</v>
      </c>
      <c r="C43" s="16">
        <v>45657</v>
      </c>
      <c r="D43" s="6" t="s">
        <v>277</v>
      </c>
      <c r="E43" s="6" t="s">
        <v>546</v>
      </c>
      <c r="F43" s="6" t="s">
        <v>552</v>
      </c>
      <c r="G43" s="6" t="s">
        <v>547</v>
      </c>
      <c r="H43" s="6">
        <v>984</v>
      </c>
      <c r="I43" s="6">
        <v>12000</v>
      </c>
      <c r="J43" s="6" t="s">
        <v>548</v>
      </c>
      <c r="K43" s="6" t="s">
        <v>549</v>
      </c>
      <c r="L43" s="6" t="s">
        <v>549</v>
      </c>
      <c r="M43" s="16">
        <v>45657</v>
      </c>
      <c r="N43" s="16">
        <v>45657</v>
      </c>
      <c r="O43" s="6"/>
    </row>
    <row r="44" spans="1:15" ht="45" customHeight="1" thickBot="1" x14ac:dyDescent="0.3">
      <c r="A44" s="61">
        <v>2024</v>
      </c>
      <c r="B44" s="62">
        <v>45566</v>
      </c>
      <c r="C44" s="62">
        <v>45657</v>
      </c>
      <c r="D44" s="61" t="s">
        <v>280</v>
      </c>
      <c r="E44" s="61" t="s">
        <v>281</v>
      </c>
      <c r="F44" s="61" t="s">
        <v>115</v>
      </c>
      <c r="G44" s="61" t="s">
        <v>282</v>
      </c>
      <c r="H44" s="92">
        <v>5218</v>
      </c>
      <c r="I44" s="61" t="s">
        <v>216</v>
      </c>
      <c r="J44" s="61" t="s">
        <v>284</v>
      </c>
      <c r="K44" s="61" t="s">
        <v>285</v>
      </c>
      <c r="L44" s="61" t="s">
        <v>285</v>
      </c>
      <c r="M44" s="62">
        <v>45657</v>
      </c>
      <c r="N44" s="62">
        <v>45657</v>
      </c>
      <c r="O44" s="61"/>
    </row>
    <row r="45" spans="1:15" ht="45" customHeight="1" thickTop="1" x14ac:dyDescent="0.25">
      <c r="A45" s="6">
        <v>2024</v>
      </c>
      <c r="B45" s="16">
        <v>45474</v>
      </c>
      <c r="C45" s="16">
        <v>45565</v>
      </c>
      <c r="D45" s="6" t="s">
        <v>865</v>
      </c>
      <c r="E45" s="6" t="s">
        <v>542</v>
      </c>
      <c r="F45" s="6" t="s">
        <v>82</v>
      </c>
      <c r="G45" s="6" t="s">
        <v>786</v>
      </c>
      <c r="H45" s="6">
        <v>1314</v>
      </c>
      <c r="I45" s="6">
        <v>2765</v>
      </c>
      <c r="J45" s="6" t="s">
        <v>787</v>
      </c>
      <c r="K45" s="6" t="s">
        <v>143</v>
      </c>
      <c r="L45" s="6" t="s">
        <v>143</v>
      </c>
      <c r="M45" s="16">
        <v>45575</v>
      </c>
      <c r="N45" s="16">
        <v>45575</v>
      </c>
      <c r="O45" s="6"/>
    </row>
    <row r="46" spans="1:15" ht="45" customHeight="1" x14ac:dyDescent="0.25">
      <c r="A46" s="6">
        <v>2024</v>
      </c>
      <c r="B46" s="16">
        <v>45474</v>
      </c>
      <c r="C46" s="16">
        <v>45565</v>
      </c>
      <c r="D46" s="6" t="s">
        <v>866</v>
      </c>
      <c r="E46" s="6" t="s">
        <v>359</v>
      </c>
      <c r="F46" s="6" t="s">
        <v>82</v>
      </c>
      <c r="G46" s="6" t="s">
        <v>786</v>
      </c>
      <c r="H46" s="6">
        <v>763</v>
      </c>
      <c r="I46" s="6">
        <v>1815</v>
      </c>
      <c r="J46" s="6" t="s">
        <v>787</v>
      </c>
      <c r="K46" s="6" t="s">
        <v>143</v>
      </c>
      <c r="L46" s="6" t="s">
        <v>143</v>
      </c>
      <c r="M46" s="16">
        <v>45575</v>
      </c>
      <c r="N46" s="16">
        <v>45575</v>
      </c>
      <c r="O46" s="6"/>
    </row>
    <row r="47" spans="1:15" ht="45" customHeight="1" x14ac:dyDescent="0.25">
      <c r="A47" s="6">
        <v>2024</v>
      </c>
      <c r="B47" s="16">
        <v>45474</v>
      </c>
      <c r="C47" s="16">
        <v>45565</v>
      </c>
      <c r="D47" s="6" t="s">
        <v>277</v>
      </c>
      <c r="E47" s="6" t="s">
        <v>820</v>
      </c>
      <c r="F47" s="6" t="s">
        <v>115</v>
      </c>
      <c r="G47" s="6" t="s">
        <v>278</v>
      </c>
      <c r="H47" s="6">
        <v>39538</v>
      </c>
      <c r="I47" s="6">
        <v>183631</v>
      </c>
      <c r="J47" s="6" t="s">
        <v>773</v>
      </c>
      <c r="K47" s="6" t="s">
        <v>288</v>
      </c>
      <c r="L47" s="6" t="s">
        <v>288</v>
      </c>
      <c r="M47" s="16">
        <v>45574</v>
      </c>
      <c r="N47" s="16">
        <v>45574</v>
      </c>
      <c r="O47" s="6"/>
    </row>
    <row r="48" spans="1:15" ht="45" customHeight="1" x14ac:dyDescent="0.25">
      <c r="A48" s="6">
        <v>2024</v>
      </c>
      <c r="B48" s="16">
        <v>45474</v>
      </c>
      <c r="C48" s="16">
        <v>45565</v>
      </c>
      <c r="D48" s="6" t="s">
        <v>277</v>
      </c>
      <c r="E48" s="6" t="s">
        <v>820</v>
      </c>
      <c r="F48" s="6" t="s">
        <v>115</v>
      </c>
      <c r="G48" s="6" t="s">
        <v>278</v>
      </c>
      <c r="H48" s="6">
        <v>10129</v>
      </c>
      <c r="I48" s="6">
        <v>75000</v>
      </c>
      <c r="J48" s="6" t="s">
        <v>773</v>
      </c>
      <c r="K48" s="6" t="s">
        <v>288</v>
      </c>
      <c r="L48" s="6" t="s">
        <v>288</v>
      </c>
      <c r="M48" s="16">
        <v>45574</v>
      </c>
      <c r="N48" s="16">
        <v>45574</v>
      </c>
      <c r="O48" s="6"/>
    </row>
    <row r="49" spans="1:15" ht="45" customHeight="1" x14ac:dyDescent="0.25">
      <c r="A49" s="148">
        <v>2024</v>
      </c>
      <c r="B49" s="155">
        <v>45474</v>
      </c>
      <c r="C49" s="155">
        <v>45565</v>
      </c>
      <c r="D49" s="148" t="s">
        <v>811</v>
      </c>
      <c r="E49" s="148" t="s">
        <v>441</v>
      </c>
      <c r="F49" s="148" t="s">
        <v>82</v>
      </c>
      <c r="G49" s="148" t="s">
        <v>812</v>
      </c>
      <c r="H49" s="148">
        <v>1</v>
      </c>
      <c r="I49" s="148">
        <v>1</v>
      </c>
      <c r="J49" s="148" t="s">
        <v>845</v>
      </c>
      <c r="K49" s="148" t="s">
        <v>444</v>
      </c>
      <c r="L49" s="148" t="s">
        <v>445</v>
      </c>
      <c r="M49" s="155">
        <v>45567</v>
      </c>
      <c r="N49" s="155">
        <v>45476</v>
      </c>
      <c r="O49" s="6"/>
    </row>
    <row r="50" spans="1:15" ht="45" customHeight="1" x14ac:dyDescent="0.25">
      <c r="A50" s="148">
        <v>2024</v>
      </c>
      <c r="B50" s="155">
        <v>45474</v>
      </c>
      <c r="C50" s="155">
        <v>45565</v>
      </c>
      <c r="D50" s="148" t="s">
        <v>814</v>
      </c>
      <c r="E50" s="148" t="s">
        <v>441</v>
      </c>
      <c r="F50" s="148" t="s">
        <v>815</v>
      </c>
      <c r="G50" s="148" t="s">
        <v>816</v>
      </c>
      <c r="H50" s="148">
        <v>6</v>
      </c>
      <c r="I50" s="148">
        <v>46</v>
      </c>
      <c r="J50" s="148" t="s">
        <v>846</v>
      </c>
      <c r="K50" s="148" t="s">
        <v>444</v>
      </c>
      <c r="L50" s="148" t="s">
        <v>445</v>
      </c>
      <c r="M50" s="155">
        <v>45567</v>
      </c>
      <c r="N50" s="155">
        <v>45476</v>
      </c>
      <c r="O50" s="6"/>
    </row>
    <row r="51" spans="1:15" ht="45" customHeight="1" x14ac:dyDescent="0.25">
      <c r="A51" s="148">
        <v>2024</v>
      </c>
      <c r="B51" s="155">
        <v>45474</v>
      </c>
      <c r="C51" s="155">
        <v>45565</v>
      </c>
      <c r="D51" s="148" t="s">
        <v>514</v>
      </c>
      <c r="E51" s="148" t="s">
        <v>110</v>
      </c>
      <c r="F51" s="148" t="s">
        <v>515</v>
      </c>
      <c r="G51" s="148" t="s">
        <v>157</v>
      </c>
      <c r="H51" s="148" t="s">
        <v>565</v>
      </c>
      <c r="I51" s="148" t="s">
        <v>517</v>
      </c>
      <c r="J51" s="148" t="s">
        <v>802</v>
      </c>
      <c r="K51" s="148" t="s">
        <v>444</v>
      </c>
      <c r="L51" s="148" t="s">
        <v>519</v>
      </c>
      <c r="M51" s="155">
        <v>45567</v>
      </c>
      <c r="N51" s="155">
        <v>45476</v>
      </c>
      <c r="O51" s="6"/>
    </row>
    <row r="52" spans="1:15" ht="45" customHeight="1" x14ac:dyDescent="0.25">
      <c r="A52" s="148">
        <v>2024</v>
      </c>
      <c r="B52" s="155">
        <v>45474</v>
      </c>
      <c r="C52" s="155">
        <v>45565</v>
      </c>
      <c r="D52" s="148" t="s">
        <v>520</v>
      </c>
      <c r="E52" s="148" t="s">
        <v>110</v>
      </c>
      <c r="F52" s="148" t="s">
        <v>521</v>
      </c>
      <c r="G52" s="148" t="s">
        <v>157</v>
      </c>
      <c r="H52" s="148" t="s">
        <v>847</v>
      </c>
      <c r="I52" s="148" t="s">
        <v>523</v>
      </c>
      <c r="J52" s="148" t="s">
        <v>804</v>
      </c>
      <c r="K52" s="148" t="s">
        <v>444</v>
      </c>
      <c r="L52" s="148" t="s">
        <v>519</v>
      </c>
      <c r="M52" s="155">
        <v>45567</v>
      </c>
      <c r="N52" s="155">
        <v>45476</v>
      </c>
      <c r="O52" s="6"/>
    </row>
    <row r="53" spans="1:15" ht="45" customHeight="1" x14ac:dyDescent="0.25">
      <c r="A53" s="148">
        <v>2024</v>
      </c>
      <c r="B53" s="155">
        <v>45474</v>
      </c>
      <c r="C53" s="155">
        <v>45565</v>
      </c>
      <c r="D53" s="148" t="s">
        <v>525</v>
      </c>
      <c r="E53" s="148" t="s">
        <v>110</v>
      </c>
      <c r="F53" s="148" t="s">
        <v>526</v>
      </c>
      <c r="G53" s="148" t="s">
        <v>157</v>
      </c>
      <c r="H53" s="148" t="s">
        <v>848</v>
      </c>
      <c r="I53" s="148" t="s">
        <v>528</v>
      </c>
      <c r="J53" s="148" t="s">
        <v>805</v>
      </c>
      <c r="K53" s="148" t="s">
        <v>444</v>
      </c>
      <c r="L53" s="148" t="s">
        <v>519</v>
      </c>
      <c r="M53" s="155">
        <v>45567</v>
      </c>
      <c r="N53" s="155">
        <v>45476</v>
      </c>
      <c r="O53" s="6"/>
    </row>
    <row r="54" spans="1:15" ht="45" customHeight="1" x14ac:dyDescent="0.25">
      <c r="A54" s="148">
        <v>2024</v>
      </c>
      <c r="B54" s="155">
        <v>45474</v>
      </c>
      <c r="C54" s="155">
        <v>45565</v>
      </c>
      <c r="D54" s="148" t="s">
        <v>530</v>
      </c>
      <c r="E54" s="148" t="s">
        <v>110</v>
      </c>
      <c r="F54" s="148" t="s">
        <v>531</v>
      </c>
      <c r="G54" s="148" t="s">
        <v>157</v>
      </c>
      <c r="H54" s="148" t="s">
        <v>849</v>
      </c>
      <c r="I54" s="148" t="s">
        <v>533</v>
      </c>
      <c r="J54" s="148" t="s">
        <v>807</v>
      </c>
      <c r="K54" s="148" t="s">
        <v>444</v>
      </c>
      <c r="L54" s="148" t="s">
        <v>519</v>
      </c>
      <c r="M54" s="155">
        <v>45567</v>
      </c>
      <c r="N54" s="155">
        <v>45476</v>
      </c>
      <c r="O54" s="6"/>
    </row>
    <row r="55" spans="1:15" ht="45" customHeight="1" x14ac:dyDescent="0.25">
      <c r="A55" s="148">
        <v>2024</v>
      </c>
      <c r="B55" s="155">
        <v>45474</v>
      </c>
      <c r="C55" s="155">
        <v>45565</v>
      </c>
      <c r="D55" s="148" t="s">
        <v>824</v>
      </c>
      <c r="E55" s="148" t="s">
        <v>110</v>
      </c>
      <c r="F55" s="148" t="s">
        <v>535</v>
      </c>
      <c r="G55" s="148" t="s">
        <v>157</v>
      </c>
      <c r="H55" s="148" t="s">
        <v>850</v>
      </c>
      <c r="I55" s="148" t="s">
        <v>537</v>
      </c>
      <c r="J55" s="148" t="s">
        <v>809</v>
      </c>
      <c r="K55" s="148" t="s">
        <v>444</v>
      </c>
      <c r="L55" s="148" t="s">
        <v>519</v>
      </c>
      <c r="M55" s="155">
        <v>45567</v>
      </c>
      <c r="N55" s="155">
        <v>45476</v>
      </c>
      <c r="O55" s="6"/>
    </row>
    <row r="56" spans="1:15" ht="45" customHeight="1" x14ac:dyDescent="0.25">
      <c r="A56" s="148">
        <v>2024</v>
      </c>
      <c r="B56" s="155">
        <v>45474</v>
      </c>
      <c r="C56" s="155">
        <v>45565</v>
      </c>
      <c r="D56" s="148" t="s">
        <v>826</v>
      </c>
      <c r="E56" s="148" t="s">
        <v>110</v>
      </c>
      <c r="F56" s="148" t="s">
        <v>539</v>
      </c>
      <c r="G56" s="148" t="s">
        <v>436</v>
      </c>
      <c r="H56" s="148" t="s">
        <v>810</v>
      </c>
      <c r="I56" s="148" t="s">
        <v>438</v>
      </c>
      <c r="J56" s="148" t="s">
        <v>575</v>
      </c>
      <c r="K56" s="148" t="s">
        <v>444</v>
      </c>
      <c r="L56" s="148" t="s">
        <v>519</v>
      </c>
      <c r="M56" s="155">
        <v>45567</v>
      </c>
      <c r="N56" s="155">
        <v>45476</v>
      </c>
      <c r="O56" s="6"/>
    </row>
    <row r="57" spans="1:15" ht="45" customHeight="1" x14ac:dyDescent="0.25">
      <c r="A57" s="148">
        <v>2024</v>
      </c>
      <c r="B57" s="149" t="s">
        <v>851</v>
      </c>
      <c r="C57" s="150">
        <v>45565</v>
      </c>
      <c r="D57" s="148" t="s">
        <v>154</v>
      </c>
      <c r="E57" s="148" t="s">
        <v>155</v>
      </c>
      <c r="F57" s="148" t="s">
        <v>156</v>
      </c>
      <c r="G57" s="148" t="s">
        <v>157</v>
      </c>
      <c r="H57" s="151" t="s">
        <v>842</v>
      </c>
      <c r="I57" s="151">
        <v>100</v>
      </c>
      <c r="J57" s="152" t="s">
        <v>709</v>
      </c>
      <c r="K57" s="148" t="s">
        <v>159</v>
      </c>
      <c r="L57" s="148" t="s">
        <v>159</v>
      </c>
      <c r="M57" s="150">
        <v>45565</v>
      </c>
      <c r="N57" s="150">
        <v>45565</v>
      </c>
      <c r="O57" s="148"/>
    </row>
    <row r="58" spans="1:15" ht="45" customHeight="1" x14ac:dyDescent="0.25">
      <c r="A58" s="148">
        <v>2024</v>
      </c>
      <c r="B58" s="149" t="s">
        <v>851</v>
      </c>
      <c r="C58" s="150">
        <v>45565</v>
      </c>
      <c r="D58" s="148" t="s">
        <v>579</v>
      </c>
      <c r="E58" s="148" t="s">
        <v>155</v>
      </c>
      <c r="F58" s="148" t="s">
        <v>168</v>
      </c>
      <c r="G58" s="148" t="s">
        <v>169</v>
      </c>
      <c r="H58" s="151" t="s">
        <v>842</v>
      </c>
      <c r="I58" s="151">
        <v>100</v>
      </c>
      <c r="J58" s="152" t="s">
        <v>679</v>
      </c>
      <c r="K58" s="148" t="s">
        <v>159</v>
      </c>
      <c r="L58" s="148" t="s">
        <v>159</v>
      </c>
      <c r="M58" s="150">
        <v>45565</v>
      </c>
      <c r="N58" s="150">
        <v>45565</v>
      </c>
      <c r="O58" s="148"/>
    </row>
    <row r="59" spans="1:15" ht="45" customHeight="1" x14ac:dyDescent="0.25">
      <c r="A59" s="148">
        <v>2024</v>
      </c>
      <c r="B59" s="149" t="s">
        <v>851</v>
      </c>
      <c r="C59" s="150">
        <v>45565</v>
      </c>
      <c r="D59" s="148" t="s">
        <v>645</v>
      </c>
      <c r="E59" s="148" t="s">
        <v>155</v>
      </c>
      <c r="F59" s="148" t="s">
        <v>161</v>
      </c>
      <c r="G59" s="148" t="s">
        <v>172</v>
      </c>
      <c r="H59" s="151" t="s">
        <v>708</v>
      </c>
      <c r="I59" s="151">
        <v>100</v>
      </c>
      <c r="J59" s="152" t="s">
        <v>680</v>
      </c>
      <c r="K59" s="148" t="s">
        <v>159</v>
      </c>
      <c r="L59" s="148" t="s">
        <v>159</v>
      </c>
      <c r="M59" s="150">
        <v>45565</v>
      </c>
      <c r="N59" s="150">
        <v>45565</v>
      </c>
      <c r="O59" s="148"/>
    </row>
    <row r="60" spans="1:15" ht="45" customHeight="1" x14ac:dyDescent="0.25">
      <c r="A60" s="148">
        <v>2024</v>
      </c>
      <c r="B60" s="149" t="s">
        <v>851</v>
      </c>
      <c r="C60" s="150">
        <v>45565</v>
      </c>
      <c r="D60" s="148" t="s">
        <v>174</v>
      </c>
      <c r="E60" s="148" t="s">
        <v>175</v>
      </c>
      <c r="F60" s="148" t="s">
        <v>176</v>
      </c>
      <c r="G60" s="148" t="s">
        <v>177</v>
      </c>
      <c r="H60" s="151" t="s">
        <v>852</v>
      </c>
      <c r="I60" s="151">
        <f>1865+H60</f>
        <v>3053</v>
      </c>
      <c r="J60" s="153" t="s">
        <v>398</v>
      </c>
      <c r="K60" s="148" t="s">
        <v>178</v>
      </c>
      <c r="L60" s="148" t="s">
        <v>178</v>
      </c>
      <c r="M60" s="150">
        <v>45565</v>
      </c>
      <c r="N60" s="150">
        <v>45565</v>
      </c>
      <c r="O60" s="148"/>
    </row>
    <row r="61" spans="1:15" ht="45" customHeight="1" x14ac:dyDescent="0.25">
      <c r="A61" s="148">
        <v>2024</v>
      </c>
      <c r="B61" s="149" t="s">
        <v>851</v>
      </c>
      <c r="C61" s="150">
        <v>45565</v>
      </c>
      <c r="D61" s="148" t="s">
        <v>711</v>
      </c>
      <c r="E61" s="148" t="s">
        <v>175</v>
      </c>
      <c r="F61" s="148" t="s">
        <v>712</v>
      </c>
      <c r="G61" s="148" t="s">
        <v>713</v>
      </c>
      <c r="H61" s="151" t="s">
        <v>853</v>
      </c>
      <c r="I61" s="151">
        <f>6037+H61</f>
        <v>7094</v>
      </c>
      <c r="J61" s="153" t="s">
        <v>398</v>
      </c>
      <c r="K61" s="148" t="s">
        <v>178</v>
      </c>
      <c r="L61" s="148" t="s">
        <v>178</v>
      </c>
      <c r="M61" s="150">
        <v>45565</v>
      </c>
      <c r="N61" s="150">
        <v>45565</v>
      </c>
      <c r="O61" s="148"/>
    </row>
    <row r="62" spans="1:15" ht="45" customHeight="1" x14ac:dyDescent="0.25">
      <c r="A62" s="148">
        <v>2024</v>
      </c>
      <c r="B62" s="149" t="s">
        <v>851</v>
      </c>
      <c r="C62" s="150">
        <v>45565</v>
      </c>
      <c r="D62" s="148" t="s">
        <v>182</v>
      </c>
      <c r="E62" s="148" t="s">
        <v>175</v>
      </c>
      <c r="F62" s="148" t="s">
        <v>183</v>
      </c>
      <c r="G62" s="148" t="s">
        <v>177</v>
      </c>
      <c r="H62" s="148" t="s">
        <v>854</v>
      </c>
      <c r="I62" s="151" t="s">
        <v>855</v>
      </c>
      <c r="J62" s="153" t="s">
        <v>398</v>
      </c>
      <c r="K62" s="148" t="s">
        <v>178</v>
      </c>
      <c r="L62" s="148" t="s">
        <v>178</v>
      </c>
      <c r="M62" s="150">
        <v>45565</v>
      </c>
      <c r="N62" s="150">
        <v>45565</v>
      </c>
      <c r="O62" s="148"/>
    </row>
    <row r="63" spans="1:15" ht="45" customHeight="1" x14ac:dyDescent="0.25">
      <c r="A63" s="148">
        <v>2024</v>
      </c>
      <c r="B63" s="149" t="s">
        <v>851</v>
      </c>
      <c r="C63" s="150">
        <v>45565</v>
      </c>
      <c r="D63" s="148" t="s">
        <v>716</v>
      </c>
      <c r="E63" s="148" t="s">
        <v>175</v>
      </c>
      <c r="F63" s="148" t="s">
        <v>185</v>
      </c>
      <c r="G63" s="148" t="s">
        <v>713</v>
      </c>
      <c r="H63" s="148" t="s">
        <v>856</v>
      </c>
      <c r="I63" s="151" t="s">
        <v>857</v>
      </c>
      <c r="J63" s="153" t="s">
        <v>398</v>
      </c>
      <c r="K63" s="148" t="s">
        <v>178</v>
      </c>
      <c r="L63" s="148" t="s">
        <v>178</v>
      </c>
      <c r="M63" s="150">
        <v>45565</v>
      </c>
      <c r="N63" s="150">
        <v>45565</v>
      </c>
      <c r="O63" s="148"/>
    </row>
    <row r="64" spans="1:15" ht="45" customHeight="1" x14ac:dyDescent="0.25">
      <c r="A64" s="148">
        <v>2024</v>
      </c>
      <c r="B64" s="149" t="s">
        <v>851</v>
      </c>
      <c r="C64" s="150">
        <v>45565</v>
      </c>
      <c r="D64" s="148" t="s">
        <v>189</v>
      </c>
      <c r="E64" s="148" t="s">
        <v>175</v>
      </c>
      <c r="F64" s="148" t="s">
        <v>187</v>
      </c>
      <c r="G64" s="148" t="s">
        <v>188</v>
      </c>
      <c r="H64" s="148" t="s">
        <v>858</v>
      </c>
      <c r="I64" s="151" t="s">
        <v>859</v>
      </c>
      <c r="J64" s="153" t="s">
        <v>398</v>
      </c>
      <c r="K64" s="148" t="s">
        <v>178</v>
      </c>
      <c r="L64" s="148" t="s">
        <v>178</v>
      </c>
      <c r="M64" s="150">
        <v>45565</v>
      </c>
      <c r="N64" s="150">
        <v>45565</v>
      </c>
      <c r="O64" s="148"/>
    </row>
    <row r="65" spans="1:15" ht="45" customHeight="1" x14ac:dyDescent="0.25">
      <c r="A65" s="148">
        <v>2024</v>
      </c>
      <c r="B65" s="149" t="s">
        <v>851</v>
      </c>
      <c r="C65" s="150">
        <v>45565</v>
      </c>
      <c r="D65" s="148" t="s">
        <v>720</v>
      </c>
      <c r="E65" s="148" t="s">
        <v>175</v>
      </c>
      <c r="F65" s="148" t="s">
        <v>187</v>
      </c>
      <c r="G65" s="148" t="s">
        <v>721</v>
      </c>
      <c r="H65" s="148" t="s">
        <v>860</v>
      </c>
      <c r="I65" s="148" t="s">
        <v>366</v>
      </c>
      <c r="J65" s="153" t="s">
        <v>398</v>
      </c>
      <c r="K65" s="148" t="s">
        <v>178</v>
      </c>
      <c r="L65" s="148" t="s">
        <v>178</v>
      </c>
      <c r="M65" s="150">
        <v>45565</v>
      </c>
      <c r="N65" s="150">
        <v>45565</v>
      </c>
      <c r="O65" s="148" t="s">
        <v>861</v>
      </c>
    </row>
    <row r="66" spans="1:15" ht="45" customHeight="1" x14ac:dyDescent="0.25">
      <c r="A66" s="148">
        <v>2024</v>
      </c>
      <c r="B66" s="149" t="s">
        <v>851</v>
      </c>
      <c r="C66" s="150">
        <v>45565</v>
      </c>
      <c r="D66" s="148" t="s">
        <v>191</v>
      </c>
      <c r="E66" s="148" t="s">
        <v>175</v>
      </c>
      <c r="F66" s="148" t="s">
        <v>192</v>
      </c>
      <c r="G66" s="148" t="s">
        <v>193</v>
      </c>
      <c r="H66" s="148" t="s">
        <v>338</v>
      </c>
      <c r="I66" s="148" t="s">
        <v>338</v>
      </c>
      <c r="J66" s="154" t="s">
        <v>338</v>
      </c>
      <c r="K66" s="148" t="s">
        <v>178</v>
      </c>
      <c r="L66" s="148" t="s">
        <v>178</v>
      </c>
      <c r="M66" s="150">
        <v>45565</v>
      </c>
      <c r="N66" s="150">
        <v>45565</v>
      </c>
      <c r="O66" s="148"/>
    </row>
    <row r="67" spans="1:15" ht="45" customHeight="1" x14ac:dyDescent="0.25">
      <c r="A67" s="148">
        <v>2024</v>
      </c>
      <c r="B67" s="149" t="s">
        <v>851</v>
      </c>
      <c r="C67" s="150">
        <v>45565</v>
      </c>
      <c r="D67" s="148" t="s">
        <v>724</v>
      </c>
      <c r="E67" s="148" t="s">
        <v>175</v>
      </c>
      <c r="F67" s="154" t="s">
        <v>192</v>
      </c>
      <c r="G67" s="148" t="s">
        <v>725</v>
      </c>
      <c r="H67" s="148" t="s">
        <v>726</v>
      </c>
      <c r="I67" s="148" t="s">
        <v>726</v>
      </c>
      <c r="J67" s="154" t="s">
        <v>339</v>
      </c>
      <c r="K67" s="148" t="s">
        <v>178</v>
      </c>
      <c r="L67" s="148" t="s">
        <v>178</v>
      </c>
      <c r="M67" s="150">
        <v>45565</v>
      </c>
      <c r="N67" s="150">
        <v>45565</v>
      </c>
      <c r="O67" s="148"/>
    </row>
    <row r="68" spans="1:15" ht="45" customHeight="1" x14ac:dyDescent="0.25">
      <c r="A68" s="148">
        <v>2024</v>
      </c>
      <c r="B68" s="149" t="s">
        <v>851</v>
      </c>
      <c r="C68" s="150">
        <v>45565</v>
      </c>
      <c r="D68" s="148" t="s">
        <v>198</v>
      </c>
      <c r="E68" s="148" t="s">
        <v>175</v>
      </c>
      <c r="F68" s="154" t="s">
        <v>199</v>
      </c>
      <c r="G68" s="148" t="s">
        <v>200</v>
      </c>
      <c r="H68" s="148">
        <v>57</v>
      </c>
      <c r="I68" s="148" t="s">
        <v>862</v>
      </c>
      <c r="J68" s="154" t="s">
        <v>407</v>
      </c>
      <c r="K68" s="148" t="s">
        <v>178</v>
      </c>
      <c r="L68" s="148" t="s">
        <v>178</v>
      </c>
      <c r="M68" s="150">
        <v>45565</v>
      </c>
      <c r="N68" s="150">
        <v>45565</v>
      </c>
      <c r="O68" s="148"/>
    </row>
    <row r="69" spans="1:15" ht="45" customHeight="1" x14ac:dyDescent="0.25">
      <c r="A69" s="148">
        <v>2024</v>
      </c>
      <c r="B69" s="149" t="s">
        <v>851</v>
      </c>
      <c r="C69" s="150">
        <v>45565</v>
      </c>
      <c r="D69" s="148" t="s">
        <v>202</v>
      </c>
      <c r="E69" s="148" t="s">
        <v>175</v>
      </c>
      <c r="F69" s="154" t="s">
        <v>203</v>
      </c>
      <c r="G69" s="148" t="s">
        <v>204</v>
      </c>
      <c r="H69" s="151" t="s">
        <v>863</v>
      </c>
      <c r="I69" s="151" t="s">
        <v>864</v>
      </c>
      <c r="J69" s="154" t="s">
        <v>407</v>
      </c>
      <c r="K69" s="148" t="s">
        <v>178</v>
      </c>
      <c r="L69" s="148" t="s">
        <v>178</v>
      </c>
      <c r="M69" s="150">
        <v>45565</v>
      </c>
      <c r="N69" s="150">
        <v>45565</v>
      </c>
      <c r="O69" s="148"/>
    </row>
    <row r="70" spans="1:15" ht="45" customHeight="1" x14ac:dyDescent="0.25">
      <c r="A70" s="148">
        <v>2024</v>
      </c>
      <c r="B70" s="149" t="s">
        <v>851</v>
      </c>
      <c r="C70" s="150">
        <v>45565</v>
      </c>
      <c r="D70" s="154" t="s">
        <v>205</v>
      </c>
      <c r="E70" s="154" t="s">
        <v>175</v>
      </c>
      <c r="F70" s="154" t="s">
        <v>206</v>
      </c>
      <c r="G70" s="154" t="s">
        <v>207</v>
      </c>
      <c r="H70" s="149" t="s">
        <v>798</v>
      </c>
      <c r="I70" s="149" t="s">
        <v>798</v>
      </c>
      <c r="J70" s="153" t="s">
        <v>398</v>
      </c>
      <c r="K70" s="148" t="s">
        <v>178</v>
      </c>
      <c r="L70" s="148" t="s">
        <v>178</v>
      </c>
      <c r="M70" s="150">
        <v>45565</v>
      </c>
      <c r="N70" s="150">
        <v>45565</v>
      </c>
      <c r="O70" s="148"/>
    </row>
    <row r="71" spans="1:15" ht="45" customHeight="1" x14ac:dyDescent="0.25">
      <c r="A71" s="148">
        <v>2024</v>
      </c>
      <c r="B71" s="149" t="s">
        <v>851</v>
      </c>
      <c r="C71" s="150">
        <v>45565</v>
      </c>
      <c r="D71" s="154" t="s">
        <v>208</v>
      </c>
      <c r="E71" s="154" t="s">
        <v>175</v>
      </c>
      <c r="F71" s="154" t="s">
        <v>209</v>
      </c>
      <c r="G71" s="154" t="s">
        <v>207</v>
      </c>
      <c r="H71" s="149" t="s">
        <v>799</v>
      </c>
      <c r="I71" s="149" t="s">
        <v>799</v>
      </c>
      <c r="J71" s="152" t="s">
        <v>398</v>
      </c>
      <c r="K71" s="148" t="s">
        <v>178</v>
      </c>
      <c r="L71" s="148" t="s">
        <v>178</v>
      </c>
      <c r="M71" s="150">
        <v>45565</v>
      </c>
      <c r="N71" s="150">
        <v>45565</v>
      </c>
      <c r="O71" s="148" t="s">
        <v>296</v>
      </c>
    </row>
    <row r="72" spans="1:15" ht="45" customHeight="1" x14ac:dyDescent="0.25">
      <c r="A72" s="148">
        <v>2024</v>
      </c>
      <c r="B72" s="149" t="s">
        <v>851</v>
      </c>
      <c r="C72" s="150">
        <v>45565</v>
      </c>
      <c r="D72" s="154" t="s">
        <v>210</v>
      </c>
      <c r="E72" s="154" t="s">
        <v>175</v>
      </c>
      <c r="F72" s="154" t="s">
        <v>211</v>
      </c>
      <c r="G72" s="154" t="s">
        <v>207</v>
      </c>
      <c r="H72" s="149" t="s">
        <v>800</v>
      </c>
      <c r="I72" s="149" t="s">
        <v>800</v>
      </c>
      <c r="J72" s="152" t="s">
        <v>398</v>
      </c>
      <c r="K72" s="148" t="s">
        <v>178</v>
      </c>
      <c r="L72" s="148" t="s">
        <v>178</v>
      </c>
      <c r="M72" s="150">
        <v>45565</v>
      </c>
      <c r="N72" s="150">
        <v>45565</v>
      </c>
      <c r="O72" s="148"/>
    </row>
    <row r="73" spans="1:15" ht="45" customHeight="1" thickBot="1" x14ac:dyDescent="0.3">
      <c r="A73" s="61">
        <v>2024</v>
      </c>
      <c r="B73" s="62">
        <v>45474</v>
      </c>
      <c r="C73" s="62">
        <v>45565</v>
      </c>
      <c r="D73" s="61" t="s">
        <v>783</v>
      </c>
      <c r="E73" s="61" t="s">
        <v>43</v>
      </c>
      <c r="F73" s="61" t="s">
        <v>82</v>
      </c>
      <c r="G73" s="61" t="s">
        <v>843</v>
      </c>
      <c r="H73" s="61">
        <v>2.1</v>
      </c>
      <c r="I73" s="61" t="s">
        <v>867</v>
      </c>
      <c r="J73" s="61" t="s">
        <v>771</v>
      </c>
      <c r="K73" s="61" t="s">
        <v>238</v>
      </c>
      <c r="L73" s="61" t="s">
        <v>238</v>
      </c>
      <c r="M73" s="62">
        <v>45565</v>
      </c>
      <c r="N73" s="62">
        <v>45565</v>
      </c>
      <c r="O73" s="61" t="s">
        <v>868</v>
      </c>
    </row>
    <row r="74" spans="1:15" ht="45" customHeight="1" thickTop="1" x14ac:dyDescent="0.25">
      <c r="A74" s="6">
        <v>2024</v>
      </c>
      <c r="B74" s="16">
        <v>45383</v>
      </c>
      <c r="C74" s="16">
        <v>45473</v>
      </c>
      <c r="D74" s="66" t="s">
        <v>736</v>
      </c>
      <c r="E74" s="6" t="s">
        <v>542</v>
      </c>
      <c r="F74" s="6" t="s">
        <v>82</v>
      </c>
      <c r="G74" s="6" t="s">
        <v>786</v>
      </c>
      <c r="H74" s="6">
        <v>263</v>
      </c>
      <c r="I74" s="6">
        <v>1451</v>
      </c>
      <c r="J74" s="6" t="s">
        <v>787</v>
      </c>
      <c r="K74" s="6" t="s">
        <v>143</v>
      </c>
      <c r="L74" s="6" t="s">
        <v>143</v>
      </c>
      <c r="M74" s="16">
        <v>45483</v>
      </c>
      <c r="N74" s="16">
        <v>45483</v>
      </c>
      <c r="O74" s="6"/>
    </row>
    <row r="75" spans="1:15" ht="45" customHeight="1" x14ac:dyDescent="0.25">
      <c r="A75" s="6">
        <v>2024</v>
      </c>
      <c r="B75" s="16">
        <v>45383</v>
      </c>
      <c r="C75" s="16">
        <v>45473</v>
      </c>
      <c r="D75" s="66" t="s">
        <v>738</v>
      </c>
      <c r="E75" s="6" t="s">
        <v>359</v>
      </c>
      <c r="F75" s="6" t="s">
        <v>82</v>
      </c>
      <c r="G75" s="6" t="s">
        <v>786</v>
      </c>
      <c r="H75" s="6">
        <v>513</v>
      </c>
      <c r="I75" s="6">
        <v>1052</v>
      </c>
      <c r="J75" s="6" t="s">
        <v>787</v>
      </c>
      <c r="K75" s="6" t="s">
        <v>143</v>
      </c>
      <c r="L75" s="6" t="s">
        <v>143</v>
      </c>
      <c r="M75" s="16">
        <v>45483</v>
      </c>
      <c r="N75" s="16">
        <v>45483</v>
      </c>
      <c r="O75" s="6"/>
    </row>
    <row r="76" spans="1:15" ht="45" customHeight="1" x14ac:dyDescent="0.25">
      <c r="A76" s="6">
        <v>2024</v>
      </c>
      <c r="B76" s="16">
        <v>45383</v>
      </c>
      <c r="C76" s="16">
        <v>45473</v>
      </c>
      <c r="D76" s="6" t="s">
        <v>277</v>
      </c>
      <c r="E76" s="6" t="s">
        <v>820</v>
      </c>
      <c r="F76" s="6" t="s">
        <v>115</v>
      </c>
      <c r="G76" s="6" t="s">
        <v>278</v>
      </c>
      <c r="H76" s="6">
        <v>19854</v>
      </c>
      <c r="I76" s="6">
        <v>183631</v>
      </c>
      <c r="J76" s="6" t="s">
        <v>773</v>
      </c>
      <c r="K76" s="6" t="s">
        <v>288</v>
      </c>
      <c r="L76" s="6" t="s">
        <v>288</v>
      </c>
      <c r="M76" s="16">
        <v>45482</v>
      </c>
      <c r="N76" s="16">
        <v>45482</v>
      </c>
      <c r="O76" s="6"/>
    </row>
    <row r="77" spans="1:15" ht="45" customHeight="1" x14ac:dyDescent="0.25">
      <c r="A77" s="6">
        <v>2024</v>
      </c>
      <c r="B77" s="16">
        <v>45383</v>
      </c>
      <c r="C77" s="16">
        <v>45473</v>
      </c>
      <c r="D77" s="6" t="s">
        <v>277</v>
      </c>
      <c r="E77" s="6" t="s">
        <v>820</v>
      </c>
      <c r="F77" s="6" t="s">
        <v>115</v>
      </c>
      <c r="G77" s="6" t="s">
        <v>278</v>
      </c>
      <c r="H77" s="6">
        <v>7326</v>
      </c>
      <c r="I77" s="6">
        <v>75000</v>
      </c>
      <c r="J77" s="6" t="s">
        <v>773</v>
      </c>
      <c r="K77" s="6" t="s">
        <v>288</v>
      </c>
      <c r="L77" s="6" t="s">
        <v>288</v>
      </c>
      <c r="M77" s="16">
        <v>45482</v>
      </c>
      <c r="N77" s="16">
        <v>45482</v>
      </c>
      <c r="O77" s="6"/>
    </row>
    <row r="78" spans="1:15" ht="45" customHeight="1" x14ac:dyDescent="0.25">
      <c r="A78" s="134">
        <v>2024</v>
      </c>
      <c r="B78" s="135">
        <v>45383</v>
      </c>
      <c r="C78" s="135">
        <v>45473</v>
      </c>
      <c r="D78" s="134" t="s">
        <v>514</v>
      </c>
      <c r="E78" s="134" t="s">
        <v>110</v>
      </c>
      <c r="F78" s="134" t="s">
        <v>515</v>
      </c>
      <c r="G78" s="134" t="s">
        <v>157</v>
      </c>
      <c r="H78" s="134" t="s">
        <v>565</v>
      </c>
      <c r="I78" s="134" t="s">
        <v>517</v>
      </c>
      <c r="J78" s="134" t="s">
        <v>802</v>
      </c>
      <c r="K78" s="134" t="s">
        <v>444</v>
      </c>
      <c r="L78" s="134" t="s">
        <v>519</v>
      </c>
      <c r="M78" s="135">
        <v>45476</v>
      </c>
      <c r="N78" s="135">
        <v>45476</v>
      </c>
      <c r="O78" s="6"/>
    </row>
    <row r="79" spans="1:15" ht="45" customHeight="1" x14ac:dyDescent="0.25">
      <c r="A79" s="134">
        <v>2024</v>
      </c>
      <c r="B79" s="135">
        <v>45383</v>
      </c>
      <c r="C79" s="135">
        <v>45473</v>
      </c>
      <c r="D79" s="134" t="s">
        <v>520</v>
      </c>
      <c r="E79" s="134" t="s">
        <v>110</v>
      </c>
      <c r="F79" s="134" t="s">
        <v>521</v>
      </c>
      <c r="G79" s="134" t="s">
        <v>157</v>
      </c>
      <c r="H79" s="134" t="s">
        <v>821</v>
      </c>
      <c r="I79" s="134" t="s">
        <v>523</v>
      </c>
      <c r="J79" s="134" t="s">
        <v>804</v>
      </c>
      <c r="K79" s="134" t="s">
        <v>444</v>
      </c>
      <c r="L79" s="134" t="s">
        <v>519</v>
      </c>
      <c r="M79" s="135">
        <v>45476</v>
      </c>
      <c r="N79" s="135">
        <v>45476</v>
      </c>
      <c r="O79" s="6"/>
    </row>
    <row r="80" spans="1:15" ht="45" customHeight="1" x14ac:dyDescent="0.25">
      <c r="A80" s="134">
        <v>2024</v>
      </c>
      <c r="B80" s="135">
        <v>45383</v>
      </c>
      <c r="C80" s="135">
        <v>45473</v>
      </c>
      <c r="D80" s="134" t="s">
        <v>525</v>
      </c>
      <c r="E80" s="134" t="s">
        <v>110</v>
      </c>
      <c r="F80" s="134" t="s">
        <v>526</v>
      </c>
      <c r="G80" s="134" t="s">
        <v>157</v>
      </c>
      <c r="H80" s="134" t="s">
        <v>822</v>
      </c>
      <c r="I80" s="134" t="s">
        <v>528</v>
      </c>
      <c r="J80" s="134" t="s">
        <v>805</v>
      </c>
      <c r="K80" s="134" t="s">
        <v>444</v>
      </c>
      <c r="L80" s="134" t="s">
        <v>519</v>
      </c>
      <c r="M80" s="135">
        <v>45476</v>
      </c>
      <c r="N80" s="135">
        <v>45476</v>
      </c>
      <c r="O80" s="6"/>
    </row>
    <row r="81" spans="1:15" ht="45" customHeight="1" x14ac:dyDescent="0.25">
      <c r="A81" s="134">
        <v>2024</v>
      </c>
      <c r="B81" s="135">
        <v>45383</v>
      </c>
      <c r="C81" s="135">
        <v>45473</v>
      </c>
      <c r="D81" s="134" t="s">
        <v>530</v>
      </c>
      <c r="E81" s="134" t="s">
        <v>110</v>
      </c>
      <c r="F81" s="134" t="s">
        <v>531</v>
      </c>
      <c r="G81" s="134" t="s">
        <v>157</v>
      </c>
      <c r="H81" s="134" t="s">
        <v>823</v>
      </c>
      <c r="I81" s="134" t="s">
        <v>533</v>
      </c>
      <c r="J81" s="134" t="s">
        <v>807</v>
      </c>
      <c r="K81" s="134" t="s">
        <v>444</v>
      </c>
      <c r="L81" s="134" t="s">
        <v>519</v>
      </c>
      <c r="M81" s="135">
        <v>45476</v>
      </c>
      <c r="N81" s="135">
        <v>45476</v>
      </c>
      <c r="O81" s="6"/>
    </row>
    <row r="82" spans="1:15" ht="45" customHeight="1" x14ac:dyDescent="0.25">
      <c r="A82" s="134">
        <v>2024</v>
      </c>
      <c r="B82" s="135">
        <v>45383</v>
      </c>
      <c r="C82" s="135">
        <v>45473</v>
      </c>
      <c r="D82" s="134" t="s">
        <v>824</v>
      </c>
      <c r="E82" s="134" t="s">
        <v>110</v>
      </c>
      <c r="F82" s="134" t="s">
        <v>535</v>
      </c>
      <c r="G82" s="134" t="s">
        <v>157</v>
      </c>
      <c r="H82" s="134" t="s">
        <v>825</v>
      </c>
      <c r="I82" s="134" t="s">
        <v>537</v>
      </c>
      <c r="J82" s="134" t="s">
        <v>809</v>
      </c>
      <c r="K82" s="134" t="s">
        <v>444</v>
      </c>
      <c r="L82" s="134" t="s">
        <v>519</v>
      </c>
      <c r="M82" s="135">
        <v>45476</v>
      </c>
      <c r="N82" s="135">
        <v>45476</v>
      </c>
      <c r="O82" s="6"/>
    </row>
    <row r="83" spans="1:15" ht="45" customHeight="1" x14ac:dyDescent="0.25">
      <c r="A83" s="134">
        <v>2024</v>
      </c>
      <c r="B83" s="135">
        <v>45383</v>
      </c>
      <c r="C83" s="135">
        <v>45473</v>
      </c>
      <c r="D83" s="134" t="s">
        <v>826</v>
      </c>
      <c r="E83" s="134" t="s">
        <v>110</v>
      </c>
      <c r="F83" s="134" t="s">
        <v>539</v>
      </c>
      <c r="G83" s="134" t="s">
        <v>436</v>
      </c>
      <c r="H83" s="134" t="s">
        <v>810</v>
      </c>
      <c r="I83" s="134" t="s">
        <v>438</v>
      </c>
      <c r="J83" s="134" t="s">
        <v>575</v>
      </c>
      <c r="K83" s="134" t="s">
        <v>444</v>
      </c>
      <c r="L83" s="134" t="s">
        <v>519</v>
      </c>
      <c r="M83" s="135">
        <v>45476</v>
      </c>
      <c r="N83" s="135">
        <v>45476</v>
      </c>
      <c r="O83" s="6"/>
    </row>
    <row r="84" spans="1:15" ht="45" customHeight="1" x14ac:dyDescent="0.25">
      <c r="A84" s="134">
        <v>2024</v>
      </c>
      <c r="B84" s="135">
        <v>45383</v>
      </c>
      <c r="C84" s="135">
        <v>45473</v>
      </c>
      <c r="D84" s="134" t="s">
        <v>811</v>
      </c>
      <c r="E84" s="134" t="s">
        <v>441</v>
      </c>
      <c r="F84" s="134" t="s">
        <v>82</v>
      </c>
      <c r="G84" s="134" t="s">
        <v>812</v>
      </c>
      <c r="H84" s="134">
        <v>0</v>
      </c>
      <c r="I84" s="134">
        <v>0</v>
      </c>
      <c r="J84" s="134" t="s">
        <v>813</v>
      </c>
      <c r="K84" s="134" t="s">
        <v>444</v>
      </c>
      <c r="L84" s="134" t="s">
        <v>445</v>
      </c>
      <c r="M84" s="135">
        <v>45476</v>
      </c>
      <c r="N84" s="135">
        <v>45476</v>
      </c>
      <c r="O84" s="6"/>
    </row>
    <row r="85" spans="1:15" ht="45" customHeight="1" x14ac:dyDescent="0.25">
      <c r="A85" s="134">
        <v>2024</v>
      </c>
      <c r="B85" s="135">
        <v>45383</v>
      </c>
      <c r="C85" s="135">
        <v>45473</v>
      </c>
      <c r="D85" s="134" t="s">
        <v>814</v>
      </c>
      <c r="E85" s="134" t="s">
        <v>441</v>
      </c>
      <c r="F85" s="134" t="s">
        <v>815</v>
      </c>
      <c r="G85" s="134" t="s">
        <v>816</v>
      </c>
      <c r="H85" s="134">
        <v>6</v>
      </c>
      <c r="I85" s="134">
        <v>40</v>
      </c>
      <c r="J85" s="134" t="s">
        <v>827</v>
      </c>
      <c r="K85" s="134" t="s">
        <v>444</v>
      </c>
      <c r="L85" s="134" t="s">
        <v>445</v>
      </c>
      <c r="M85" s="135">
        <v>45476</v>
      </c>
      <c r="N85" s="135">
        <v>45476</v>
      </c>
      <c r="O85" s="6"/>
    </row>
    <row r="86" spans="1:15" ht="45" customHeight="1" x14ac:dyDescent="0.25">
      <c r="A86" s="127">
        <v>2024</v>
      </c>
      <c r="B86" s="128">
        <v>45383</v>
      </c>
      <c r="C86" s="128">
        <v>45473</v>
      </c>
      <c r="D86" s="133" t="s">
        <v>661</v>
      </c>
      <c r="E86" s="105" t="s">
        <v>115</v>
      </c>
      <c r="F86" s="127" t="s">
        <v>370</v>
      </c>
      <c r="G86" s="66" t="s">
        <v>776</v>
      </c>
      <c r="H86" s="66" t="s">
        <v>818</v>
      </c>
      <c r="I86" s="66" t="s">
        <v>778</v>
      </c>
      <c r="J86" s="66" t="s">
        <v>779</v>
      </c>
      <c r="K86" s="127" t="s">
        <v>780</v>
      </c>
      <c r="L86" s="127" t="s">
        <v>635</v>
      </c>
      <c r="M86" s="128">
        <v>45483</v>
      </c>
      <c r="N86" s="128">
        <v>45473</v>
      </c>
      <c r="O86" s="127"/>
    </row>
    <row r="87" spans="1:15" ht="45" customHeight="1" x14ac:dyDescent="0.25">
      <c r="A87" s="127">
        <v>2024</v>
      </c>
      <c r="B87" s="128">
        <v>45383</v>
      </c>
      <c r="C87" s="128">
        <v>45473</v>
      </c>
      <c r="D87" s="133" t="s">
        <v>661</v>
      </c>
      <c r="E87" s="105" t="s">
        <v>115</v>
      </c>
      <c r="F87" s="127" t="s">
        <v>370</v>
      </c>
      <c r="G87" s="66" t="s">
        <v>776</v>
      </c>
      <c r="H87" s="66" t="s">
        <v>819</v>
      </c>
      <c r="I87" s="66" t="s">
        <v>778</v>
      </c>
      <c r="J87" s="66" t="s">
        <v>779</v>
      </c>
      <c r="K87" s="127" t="s">
        <v>782</v>
      </c>
      <c r="L87" s="127" t="s">
        <v>635</v>
      </c>
      <c r="M87" s="128">
        <v>45483</v>
      </c>
      <c r="N87" s="128">
        <v>45473</v>
      </c>
      <c r="O87" s="127"/>
    </row>
    <row r="88" spans="1:15" ht="45" customHeight="1" x14ac:dyDescent="0.25">
      <c r="A88" s="136">
        <v>2024</v>
      </c>
      <c r="B88" s="137" t="s">
        <v>828</v>
      </c>
      <c r="C88" s="138">
        <v>45473</v>
      </c>
      <c r="D88" s="136" t="s">
        <v>154</v>
      </c>
      <c r="E88" s="136" t="s">
        <v>155</v>
      </c>
      <c r="F88" s="136" t="s">
        <v>156</v>
      </c>
      <c r="G88" s="136" t="s">
        <v>157</v>
      </c>
      <c r="H88" s="139" t="s">
        <v>829</v>
      </c>
      <c r="I88" s="139">
        <v>100</v>
      </c>
      <c r="J88" s="141" t="s">
        <v>709</v>
      </c>
      <c r="K88" s="136" t="s">
        <v>159</v>
      </c>
      <c r="L88" s="136" t="s">
        <v>159</v>
      </c>
      <c r="M88" s="138">
        <v>45473</v>
      </c>
      <c r="N88" s="138">
        <v>45473</v>
      </c>
      <c r="O88" s="136"/>
    </row>
    <row r="89" spans="1:15" ht="45" customHeight="1" x14ac:dyDescent="0.25">
      <c r="A89" s="136">
        <v>2024</v>
      </c>
      <c r="B89" s="137" t="s">
        <v>828</v>
      </c>
      <c r="C89" s="138">
        <v>45473</v>
      </c>
      <c r="D89" s="136" t="s">
        <v>579</v>
      </c>
      <c r="E89" s="136" t="s">
        <v>155</v>
      </c>
      <c r="F89" s="136" t="s">
        <v>168</v>
      </c>
      <c r="G89" s="136" t="s">
        <v>169</v>
      </c>
      <c r="H89" s="139" t="s">
        <v>829</v>
      </c>
      <c r="I89" s="139">
        <v>100</v>
      </c>
      <c r="J89" s="141" t="s">
        <v>679</v>
      </c>
      <c r="K89" s="136" t="s">
        <v>159</v>
      </c>
      <c r="L89" s="136" t="s">
        <v>159</v>
      </c>
      <c r="M89" s="138">
        <v>45473</v>
      </c>
      <c r="N89" s="138">
        <v>45473</v>
      </c>
      <c r="O89" s="136"/>
    </row>
    <row r="90" spans="1:15" ht="45" customHeight="1" x14ac:dyDescent="0.25">
      <c r="A90" s="136">
        <v>2024</v>
      </c>
      <c r="B90" s="137" t="s">
        <v>828</v>
      </c>
      <c r="C90" s="138">
        <v>45473</v>
      </c>
      <c r="D90" s="136" t="s">
        <v>645</v>
      </c>
      <c r="E90" s="136" t="s">
        <v>155</v>
      </c>
      <c r="F90" s="136" t="s">
        <v>161</v>
      </c>
      <c r="G90" s="136" t="s">
        <v>172</v>
      </c>
      <c r="H90" s="139" t="s">
        <v>830</v>
      </c>
      <c r="I90" s="139">
        <v>100</v>
      </c>
      <c r="J90" s="141" t="s">
        <v>680</v>
      </c>
      <c r="K90" s="136" t="s">
        <v>159</v>
      </c>
      <c r="L90" s="136" t="s">
        <v>159</v>
      </c>
      <c r="M90" s="138">
        <v>45473</v>
      </c>
      <c r="N90" s="138">
        <v>45473</v>
      </c>
      <c r="O90" s="136"/>
    </row>
    <row r="91" spans="1:15" ht="45" customHeight="1" x14ac:dyDescent="0.25">
      <c r="A91" s="136">
        <v>2024</v>
      </c>
      <c r="B91" s="137" t="s">
        <v>828</v>
      </c>
      <c r="C91" s="138">
        <v>45473</v>
      </c>
      <c r="D91" s="136" t="s">
        <v>174</v>
      </c>
      <c r="E91" s="136" t="s">
        <v>175</v>
      </c>
      <c r="F91" s="136" t="s">
        <v>176</v>
      </c>
      <c r="G91" s="140" t="s">
        <v>177</v>
      </c>
      <c r="H91" s="137" t="s">
        <v>831</v>
      </c>
      <c r="I91" s="137">
        <f>1865+1339</f>
        <v>3204</v>
      </c>
      <c r="J91" s="142" t="s">
        <v>398</v>
      </c>
      <c r="K91" s="136" t="s">
        <v>178</v>
      </c>
      <c r="L91" s="136" t="s">
        <v>178</v>
      </c>
      <c r="M91" s="138">
        <v>45473</v>
      </c>
      <c r="N91" s="138">
        <v>45473</v>
      </c>
      <c r="O91" s="136"/>
    </row>
    <row r="92" spans="1:15" ht="45" customHeight="1" x14ac:dyDescent="0.25">
      <c r="A92" s="136">
        <v>2024</v>
      </c>
      <c r="B92" s="137" t="s">
        <v>828</v>
      </c>
      <c r="C92" s="138">
        <v>45473</v>
      </c>
      <c r="D92" s="136" t="s">
        <v>711</v>
      </c>
      <c r="E92" s="136" t="s">
        <v>175</v>
      </c>
      <c r="F92" s="136" t="s">
        <v>712</v>
      </c>
      <c r="G92" s="140" t="s">
        <v>713</v>
      </c>
      <c r="H92" s="137" t="s">
        <v>832</v>
      </c>
      <c r="I92" s="137">
        <f>4271+1400</f>
        <v>5671</v>
      </c>
      <c r="J92" s="142" t="s">
        <v>398</v>
      </c>
      <c r="K92" s="136" t="s">
        <v>178</v>
      </c>
      <c r="L92" s="136" t="s">
        <v>178</v>
      </c>
      <c r="M92" s="138">
        <v>45473</v>
      </c>
      <c r="N92" s="138">
        <v>45473</v>
      </c>
      <c r="O92" s="136"/>
    </row>
    <row r="93" spans="1:15" ht="45" customHeight="1" x14ac:dyDescent="0.25">
      <c r="A93" s="136">
        <v>2024</v>
      </c>
      <c r="B93" s="137" t="s">
        <v>828</v>
      </c>
      <c r="C93" s="138">
        <v>45473</v>
      </c>
      <c r="D93" s="136" t="s">
        <v>182</v>
      </c>
      <c r="E93" s="136" t="s">
        <v>175</v>
      </c>
      <c r="F93" s="136" t="s">
        <v>183</v>
      </c>
      <c r="G93" s="140" t="s">
        <v>177</v>
      </c>
      <c r="H93" s="140" t="s">
        <v>833</v>
      </c>
      <c r="I93" s="137">
        <f>9300+13800</f>
        <v>23100</v>
      </c>
      <c r="J93" s="142" t="s">
        <v>398</v>
      </c>
      <c r="K93" s="136" t="s">
        <v>178</v>
      </c>
      <c r="L93" s="136" t="s">
        <v>178</v>
      </c>
      <c r="M93" s="138">
        <v>45473</v>
      </c>
      <c r="N93" s="138">
        <v>45473</v>
      </c>
      <c r="O93" s="136"/>
    </row>
    <row r="94" spans="1:15" ht="45" customHeight="1" x14ac:dyDescent="0.25">
      <c r="A94" s="136">
        <v>2024</v>
      </c>
      <c r="B94" s="137" t="s">
        <v>828</v>
      </c>
      <c r="C94" s="138">
        <v>45473</v>
      </c>
      <c r="D94" s="136" t="s">
        <v>716</v>
      </c>
      <c r="E94" s="136" t="s">
        <v>175</v>
      </c>
      <c r="F94" s="136" t="s">
        <v>185</v>
      </c>
      <c r="G94" s="140" t="s">
        <v>713</v>
      </c>
      <c r="H94" s="140" t="s">
        <v>834</v>
      </c>
      <c r="I94" s="137" t="s">
        <v>835</v>
      </c>
      <c r="J94" s="142" t="s">
        <v>398</v>
      </c>
      <c r="K94" s="136" t="s">
        <v>178</v>
      </c>
      <c r="L94" s="136" t="s">
        <v>178</v>
      </c>
      <c r="M94" s="138">
        <v>45473</v>
      </c>
      <c r="N94" s="138">
        <v>45473</v>
      </c>
      <c r="O94" s="136" t="s">
        <v>836</v>
      </c>
    </row>
    <row r="95" spans="1:15" ht="45" customHeight="1" x14ac:dyDescent="0.25">
      <c r="A95" s="136">
        <v>2024</v>
      </c>
      <c r="B95" s="137" t="s">
        <v>828</v>
      </c>
      <c r="C95" s="138">
        <v>45473</v>
      </c>
      <c r="D95" s="136" t="s">
        <v>189</v>
      </c>
      <c r="E95" s="136" t="s">
        <v>175</v>
      </c>
      <c r="F95" s="136" t="s">
        <v>187</v>
      </c>
      <c r="G95" s="140" t="s">
        <v>188</v>
      </c>
      <c r="H95" s="140" t="s">
        <v>837</v>
      </c>
      <c r="I95" s="137" t="s">
        <v>838</v>
      </c>
      <c r="J95" s="142" t="s">
        <v>398</v>
      </c>
      <c r="K95" s="136" t="s">
        <v>178</v>
      </c>
      <c r="L95" s="136" t="s">
        <v>178</v>
      </c>
      <c r="M95" s="138">
        <v>45473</v>
      </c>
      <c r="N95" s="138">
        <v>45473</v>
      </c>
      <c r="O95" s="136"/>
    </row>
    <row r="96" spans="1:15" ht="45" customHeight="1" x14ac:dyDescent="0.25">
      <c r="A96" s="136">
        <v>2024</v>
      </c>
      <c r="B96" s="137" t="s">
        <v>828</v>
      </c>
      <c r="C96" s="138">
        <v>45473</v>
      </c>
      <c r="D96" s="136" t="s">
        <v>720</v>
      </c>
      <c r="E96" s="136" t="s">
        <v>175</v>
      </c>
      <c r="F96" s="136" t="s">
        <v>187</v>
      </c>
      <c r="G96" s="140" t="s">
        <v>721</v>
      </c>
      <c r="H96" s="140" t="s">
        <v>839</v>
      </c>
      <c r="I96" s="140" t="s">
        <v>366</v>
      </c>
      <c r="J96" s="142" t="s">
        <v>398</v>
      </c>
      <c r="K96" s="136" t="s">
        <v>178</v>
      </c>
      <c r="L96" s="136" t="s">
        <v>178</v>
      </c>
      <c r="M96" s="138">
        <v>45473</v>
      </c>
      <c r="N96" s="138">
        <v>45473</v>
      </c>
      <c r="O96" s="136" t="s">
        <v>840</v>
      </c>
    </row>
    <row r="97" spans="1:15" ht="45" customHeight="1" x14ac:dyDescent="0.25">
      <c r="A97" s="136">
        <v>2024</v>
      </c>
      <c r="B97" s="137" t="s">
        <v>828</v>
      </c>
      <c r="C97" s="138">
        <v>45473</v>
      </c>
      <c r="D97" s="136" t="s">
        <v>191</v>
      </c>
      <c r="E97" s="136" t="s">
        <v>175</v>
      </c>
      <c r="F97" s="136" t="s">
        <v>192</v>
      </c>
      <c r="G97" s="136" t="s">
        <v>193</v>
      </c>
      <c r="H97" s="136" t="s">
        <v>338</v>
      </c>
      <c r="I97" s="136" t="s">
        <v>338</v>
      </c>
      <c r="J97" s="140" t="s">
        <v>338</v>
      </c>
      <c r="K97" s="136" t="s">
        <v>178</v>
      </c>
      <c r="L97" s="136" t="s">
        <v>178</v>
      </c>
      <c r="M97" s="138">
        <v>45473</v>
      </c>
      <c r="N97" s="138">
        <v>45473</v>
      </c>
      <c r="O97" s="136"/>
    </row>
    <row r="98" spans="1:15" ht="45" customHeight="1" x14ac:dyDescent="0.25">
      <c r="A98" s="136">
        <v>2024</v>
      </c>
      <c r="B98" s="137" t="s">
        <v>828</v>
      </c>
      <c r="C98" s="138">
        <v>45473</v>
      </c>
      <c r="D98" s="136" t="s">
        <v>724</v>
      </c>
      <c r="E98" s="136" t="s">
        <v>175</v>
      </c>
      <c r="F98" s="140" t="s">
        <v>192</v>
      </c>
      <c r="G98" s="136" t="s">
        <v>725</v>
      </c>
      <c r="H98" s="136" t="s">
        <v>726</v>
      </c>
      <c r="I98" s="136" t="s">
        <v>726</v>
      </c>
      <c r="J98" s="140" t="s">
        <v>339</v>
      </c>
      <c r="K98" s="136" t="s">
        <v>178</v>
      </c>
      <c r="L98" s="136" t="s">
        <v>178</v>
      </c>
      <c r="M98" s="138">
        <v>45473</v>
      </c>
      <c r="N98" s="138">
        <v>45473</v>
      </c>
      <c r="O98" s="136"/>
    </row>
    <row r="99" spans="1:15" ht="45" customHeight="1" x14ac:dyDescent="0.25">
      <c r="A99" s="136">
        <v>2024</v>
      </c>
      <c r="B99" s="137" t="s">
        <v>828</v>
      </c>
      <c r="C99" s="138">
        <v>45473</v>
      </c>
      <c r="D99" s="136" t="s">
        <v>198</v>
      </c>
      <c r="E99" s="136" t="s">
        <v>175</v>
      </c>
      <c r="F99" s="140" t="s">
        <v>199</v>
      </c>
      <c r="G99" s="136" t="s">
        <v>200</v>
      </c>
      <c r="H99" s="136">
        <v>35</v>
      </c>
      <c r="I99" s="136" t="s">
        <v>841</v>
      </c>
      <c r="J99" s="140" t="s">
        <v>407</v>
      </c>
      <c r="K99" s="136" t="s">
        <v>178</v>
      </c>
      <c r="L99" s="136" t="s">
        <v>178</v>
      </c>
      <c r="M99" s="138">
        <v>45473</v>
      </c>
      <c r="N99" s="138">
        <v>45473</v>
      </c>
      <c r="O99" s="136"/>
    </row>
    <row r="100" spans="1:15" ht="45" customHeight="1" x14ac:dyDescent="0.25">
      <c r="A100" s="136">
        <v>2024</v>
      </c>
      <c r="B100" s="137" t="s">
        <v>828</v>
      </c>
      <c r="C100" s="138">
        <v>45473</v>
      </c>
      <c r="D100" s="136" t="s">
        <v>202</v>
      </c>
      <c r="E100" s="136" t="s">
        <v>175</v>
      </c>
      <c r="F100" s="140" t="s">
        <v>203</v>
      </c>
      <c r="G100" s="136" t="s">
        <v>204</v>
      </c>
      <c r="H100" s="139" t="s">
        <v>728</v>
      </c>
      <c r="I100" s="139" t="s">
        <v>842</v>
      </c>
      <c r="J100" s="140" t="s">
        <v>407</v>
      </c>
      <c r="K100" s="136" t="s">
        <v>178</v>
      </c>
      <c r="L100" s="136" t="s">
        <v>178</v>
      </c>
      <c r="M100" s="138">
        <v>45473</v>
      </c>
      <c r="N100" s="138">
        <v>45473</v>
      </c>
      <c r="O100" s="136"/>
    </row>
    <row r="101" spans="1:15" ht="45" customHeight="1" x14ac:dyDescent="0.25">
      <c r="A101" s="136">
        <v>2024</v>
      </c>
      <c r="B101" s="137" t="s">
        <v>828</v>
      </c>
      <c r="C101" s="138">
        <v>45473</v>
      </c>
      <c r="D101" s="140" t="s">
        <v>205</v>
      </c>
      <c r="E101" s="140" t="s">
        <v>175</v>
      </c>
      <c r="F101" s="140" t="s">
        <v>206</v>
      </c>
      <c r="G101" s="140" t="s">
        <v>207</v>
      </c>
      <c r="H101" s="137" t="s">
        <v>798</v>
      </c>
      <c r="I101" s="137" t="s">
        <v>798</v>
      </c>
      <c r="J101" s="142" t="s">
        <v>398</v>
      </c>
      <c r="K101" s="136" t="s">
        <v>178</v>
      </c>
      <c r="L101" s="136" t="s">
        <v>178</v>
      </c>
      <c r="M101" s="138">
        <v>45473</v>
      </c>
      <c r="N101" s="138">
        <v>45473</v>
      </c>
      <c r="O101" s="136"/>
    </row>
    <row r="102" spans="1:15" ht="45" customHeight="1" x14ac:dyDescent="0.25">
      <c r="A102" s="136">
        <v>2024</v>
      </c>
      <c r="B102" s="137" t="s">
        <v>828</v>
      </c>
      <c r="C102" s="138">
        <v>45473</v>
      </c>
      <c r="D102" s="140" t="s">
        <v>208</v>
      </c>
      <c r="E102" s="140" t="s">
        <v>175</v>
      </c>
      <c r="F102" s="140" t="s">
        <v>209</v>
      </c>
      <c r="G102" s="140" t="s">
        <v>207</v>
      </c>
      <c r="H102" s="137" t="s">
        <v>799</v>
      </c>
      <c r="I102" s="137" t="s">
        <v>799</v>
      </c>
      <c r="J102" s="141" t="s">
        <v>398</v>
      </c>
      <c r="K102" s="136" t="s">
        <v>178</v>
      </c>
      <c r="L102" s="136" t="s">
        <v>178</v>
      </c>
      <c r="M102" s="138">
        <v>45473</v>
      </c>
      <c r="N102" s="138">
        <v>45473</v>
      </c>
      <c r="O102" s="136" t="s">
        <v>296</v>
      </c>
    </row>
    <row r="103" spans="1:15" ht="45" customHeight="1" x14ac:dyDescent="0.25">
      <c r="A103" s="143">
        <v>2024</v>
      </c>
      <c r="B103" s="144" t="s">
        <v>828</v>
      </c>
      <c r="C103" s="145">
        <v>45473</v>
      </c>
      <c r="D103" s="146" t="s">
        <v>210</v>
      </c>
      <c r="E103" s="146" t="s">
        <v>175</v>
      </c>
      <c r="F103" s="146" t="s">
        <v>211</v>
      </c>
      <c r="G103" s="146" t="s">
        <v>207</v>
      </c>
      <c r="H103" s="144" t="s">
        <v>800</v>
      </c>
      <c r="I103" s="144" t="s">
        <v>800</v>
      </c>
      <c r="J103" s="147" t="s">
        <v>398</v>
      </c>
      <c r="K103" s="143" t="s">
        <v>178</v>
      </c>
      <c r="L103" s="143" t="s">
        <v>178</v>
      </c>
      <c r="M103" s="145">
        <v>45473</v>
      </c>
      <c r="N103" s="145">
        <v>45473</v>
      </c>
      <c r="O103" s="143"/>
    </row>
    <row r="104" spans="1:15" ht="45" customHeight="1" thickBot="1" x14ac:dyDescent="0.3">
      <c r="A104" s="61">
        <v>2024</v>
      </c>
      <c r="B104" s="62">
        <v>45383</v>
      </c>
      <c r="C104" s="62">
        <v>45473</v>
      </c>
      <c r="D104" s="61" t="s">
        <v>783</v>
      </c>
      <c r="E104" s="61" t="s">
        <v>768</v>
      </c>
      <c r="F104" s="61" t="s">
        <v>82</v>
      </c>
      <c r="G104" s="61" t="s">
        <v>843</v>
      </c>
      <c r="H104" s="61">
        <f>(0/3)*100</f>
        <v>0</v>
      </c>
      <c r="I104" s="61" t="s">
        <v>784</v>
      </c>
      <c r="J104" s="61" t="s">
        <v>771</v>
      </c>
      <c r="K104" s="61" t="s">
        <v>238</v>
      </c>
      <c r="L104" s="61" t="s">
        <v>238</v>
      </c>
      <c r="M104" s="62">
        <v>45473</v>
      </c>
      <c r="N104" s="62">
        <v>45473</v>
      </c>
      <c r="O104" s="61" t="s">
        <v>844</v>
      </c>
    </row>
    <row r="105" spans="1:15" ht="45" customHeight="1" thickTop="1" x14ac:dyDescent="0.25">
      <c r="A105" s="17">
        <v>2024</v>
      </c>
      <c r="B105" s="18">
        <v>45292</v>
      </c>
      <c r="C105" s="18">
        <v>45382</v>
      </c>
      <c r="D105" s="38" t="s">
        <v>736</v>
      </c>
      <c r="E105" s="17" t="s">
        <v>542</v>
      </c>
      <c r="F105" s="17" t="s">
        <v>82</v>
      </c>
      <c r="G105" s="17" t="s">
        <v>786</v>
      </c>
      <c r="H105" s="17">
        <v>263</v>
      </c>
      <c r="I105" s="17">
        <v>1810</v>
      </c>
      <c r="J105" s="17" t="s">
        <v>787</v>
      </c>
      <c r="K105" s="17" t="s">
        <v>143</v>
      </c>
      <c r="L105" s="17" t="s">
        <v>143</v>
      </c>
      <c r="M105" s="18">
        <v>45396</v>
      </c>
      <c r="N105" s="18">
        <v>45396</v>
      </c>
      <c r="O105" s="17"/>
    </row>
    <row r="106" spans="1:15" ht="45" customHeight="1" x14ac:dyDescent="0.25">
      <c r="A106" s="6">
        <v>2024</v>
      </c>
      <c r="B106" s="16">
        <v>45292</v>
      </c>
      <c r="C106" s="16">
        <v>45382</v>
      </c>
      <c r="D106" s="66" t="s">
        <v>738</v>
      </c>
      <c r="E106" s="6" t="s">
        <v>359</v>
      </c>
      <c r="F106" s="6" t="s">
        <v>82</v>
      </c>
      <c r="G106" s="6" t="s">
        <v>786</v>
      </c>
      <c r="H106" s="6">
        <v>513</v>
      </c>
      <c r="I106" s="6">
        <v>2606</v>
      </c>
      <c r="J106" s="6" t="s">
        <v>787</v>
      </c>
      <c r="K106" s="6" t="s">
        <v>143</v>
      </c>
      <c r="L106" s="6" t="s">
        <v>143</v>
      </c>
      <c r="M106" s="16">
        <v>45396</v>
      </c>
      <c r="N106" s="16">
        <v>45396</v>
      </c>
      <c r="O106" s="6"/>
    </row>
    <row r="107" spans="1:15" ht="45" customHeight="1" x14ac:dyDescent="0.25">
      <c r="A107" s="6">
        <v>2024</v>
      </c>
      <c r="B107" s="16">
        <v>45292</v>
      </c>
      <c r="C107" s="16">
        <v>45382</v>
      </c>
      <c r="D107" s="6" t="s">
        <v>277</v>
      </c>
      <c r="E107" s="6" t="s">
        <v>96</v>
      </c>
      <c r="F107" s="6" t="s">
        <v>115</v>
      </c>
      <c r="G107" s="6" t="s">
        <v>278</v>
      </c>
      <c r="H107" s="6">
        <v>3223</v>
      </c>
      <c r="I107" s="6">
        <v>183631</v>
      </c>
      <c r="J107" s="6" t="s">
        <v>773</v>
      </c>
      <c r="K107" s="6" t="s">
        <v>774</v>
      </c>
      <c r="L107" s="6" t="s">
        <v>774</v>
      </c>
      <c r="M107" s="16">
        <v>45391</v>
      </c>
      <c r="N107" s="16">
        <v>45391</v>
      </c>
      <c r="O107" s="6"/>
    </row>
    <row r="108" spans="1:15" ht="45" customHeight="1" x14ac:dyDescent="0.25">
      <c r="A108" s="6">
        <v>2024</v>
      </c>
      <c r="B108" s="16">
        <v>45292</v>
      </c>
      <c r="C108" s="16">
        <v>45382</v>
      </c>
      <c r="D108" s="6" t="s">
        <v>277</v>
      </c>
      <c r="E108" s="6" t="s">
        <v>289</v>
      </c>
      <c r="F108" s="6" t="s">
        <v>115</v>
      </c>
      <c r="G108" s="6" t="s">
        <v>278</v>
      </c>
      <c r="H108" s="6">
        <v>2631</v>
      </c>
      <c r="I108" s="6">
        <v>75000</v>
      </c>
      <c r="J108" s="6" t="s">
        <v>775</v>
      </c>
      <c r="K108" s="6" t="s">
        <v>774</v>
      </c>
      <c r="L108" s="6" t="s">
        <v>774</v>
      </c>
      <c r="M108" s="16">
        <v>45391</v>
      </c>
      <c r="N108" s="16">
        <v>45391</v>
      </c>
      <c r="O108" s="6"/>
    </row>
    <row r="109" spans="1:15" ht="45" customHeight="1" x14ac:dyDescent="0.25">
      <c r="A109" s="127">
        <v>2024</v>
      </c>
      <c r="B109" s="128">
        <v>45292</v>
      </c>
      <c r="C109" s="128">
        <v>45381</v>
      </c>
      <c r="D109" s="132" t="s">
        <v>661</v>
      </c>
      <c r="E109" s="105" t="s">
        <v>115</v>
      </c>
      <c r="F109" s="127" t="s">
        <v>370</v>
      </c>
      <c r="G109" s="66" t="s">
        <v>776</v>
      </c>
      <c r="H109" s="66" t="s">
        <v>777</v>
      </c>
      <c r="I109" s="66" t="s">
        <v>778</v>
      </c>
      <c r="J109" s="66" t="s">
        <v>779</v>
      </c>
      <c r="K109" s="127" t="s">
        <v>780</v>
      </c>
      <c r="L109" s="127" t="s">
        <v>635</v>
      </c>
      <c r="M109" s="128">
        <v>45392</v>
      </c>
      <c r="N109" s="128">
        <v>45381</v>
      </c>
      <c r="O109" s="127"/>
    </row>
    <row r="110" spans="1:15" ht="45" customHeight="1" x14ac:dyDescent="0.25">
      <c r="A110" s="127">
        <v>2024</v>
      </c>
      <c r="B110" s="128">
        <v>45292</v>
      </c>
      <c r="C110" s="128">
        <v>45381</v>
      </c>
      <c r="D110" s="132" t="s">
        <v>661</v>
      </c>
      <c r="E110" s="105" t="s">
        <v>115</v>
      </c>
      <c r="F110" s="127" t="s">
        <v>370</v>
      </c>
      <c r="G110" s="66" t="s">
        <v>776</v>
      </c>
      <c r="H110" s="66" t="s">
        <v>781</v>
      </c>
      <c r="I110" s="66" t="s">
        <v>778</v>
      </c>
      <c r="J110" s="66" t="s">
        <v>779</v>
      </c>
      <c r="K110" s="127" t="s">
        <v>782</v>
      </c>
      <c r="L110" s="127" t="s">
        <v>635</v>
      </c>
      <c r="M110" s="128">
        <v>45392</v>
      </c>
      <c r="N110" s="128">
        <v>45381</v>
      </c>
      <c r="O110" s="127"/>
    </row>
    <row r="111" spans="1:15" ht="45" customHeight="1" x14ac:dyDescent="0.25">
      <c r="A111" s="66">
        <v>2024</v>
      </c>
      <c r="B111" s="102">
        <v>45292</v>
      </c>
      <c r="C111" s="102">
        <v>45382</v>
      </c>
      <c r="D111" s="66" t="s">
        <v>514</v>
      </c>
      <c r="E111" s="66" t="s">
        <v>110</v>
      </c>
      <c r="F111" s="66" t="s">
        <v>515</v>
      </c>
      <c r="G111" s="66" t="s">
        <v>157</v>
      </c>
      <c r="H111" s="66" t="s">
        <v>801</v>
      </c>
      <c r="I111" s="66" t="s">
        <v>517</v>
      </c>
      <c r="J111" s="66" t="s">
        <v>802</v>
      </c>
      <c r="K111" s="66" t="s">
        <v>444</v>
      </c>
      <c r="L111" s="66" t="s">
        <v>519</v>
      </c>
      <c r="M111" s="102">
        <v>45391</v>
      </c>
      <c r="N111" s="102">
        <v>45391</v>
      </c>
      <c r="O111" s="66"/>
    </row>
    <row r="112" spans="1:15" ht="45" customHeight="1" x14ac:dyDescent="0.25">
      <c r="A112" s="66">
        <v>2024</v>
      </c>
      <c r="B112" s="102">
        <v>45292</v>
      </c>
      <c r="C112" s="102">
        <v>45382</v>
      </c>
      <c r="D112" s="66" t="s">
        <v>520</v>
      </c>
      <c r="E112" s="66" t="s">
        <v>110</v>
      </c>
      <c r="F112" s="66" t="s">
        <v>521</v>
      </c>
      <c r="G112" s="66" t="s">
        <v>157</v>
      </c>
      <c r="H112" s="66" t="s">
        <v>803</v>
      </c>
      <c r="I112" s="66" t="s">
        <v>523</v>
      </c>
      <c r="J112" s="66" t="s">
        <v>804</v>
      </c>
      <c r="K112" s="66" t="s">
        <v>444</v>
      </c>
      <c r="L112" s="66" t="s">
        <v>519</v>
      </c>
      <c r="M112" s="102">
        <v>45391</v>
      </c>
      <c r="N112" s="102">
        <v>45391</v>
      </c>
      <c r="O112" s="66"/>
    </row>
    <row r="113" spans="1:15" ht="45" customHeight="1" x14ac:dyDescent="0.25">
      <c r="A113" s="66">
        <v>2024</v>
      </c>
      <c r="B113" s="102">
        <v>45292</v>
      </c>
      <c r="C113" s="102">
        <v>45382</v>
      </c>
      <c r="D113" s="66" t="s">
        <v>525</v>
      </c>
      <c r="E113" s="66" t="s">
        <v>110</v>
      </c>
      <c r="F113" s="66" t="s">
        <v>526</v>
      </c>
      <c r="G113" s="66" t="s">
        <v>157</v>
      </c>
      <c r="H113" s="66" t="s">
        <v>569</v>
      </c>
      <c r="I113" s="66" t="s">
        <v>528</v>
      </c>
      <c r="J113" s="66" t="s">
        <v>805</v>
      </c>
      <c r="K113" s="66" t="s">
        <v>444</v>
      </c>
      <c r="L113" s="66" t="s">
        <v>519</v>
      </c>
      <c r="M113" s="102">
        <v>45391</v>
      </c>
      <c r="N113" s="102">
        <v>45391</v>
      </c>
      <c r="O113" s="66"/>
    </row>
    <row r="114" spans="1:15" ht="45" customHeight="1" x14ac:dyDescent="0.25">
      <c r="A114" s="66">
        <v>2024</v>
      </c>
      <c r="B114" s="102">
        <v>45292</v>
      </c>
      <c r="C114" s="102">
        <v>45382</v>
      </c>
      <c r="D114" s="66" t="s">
        <v>530</v>
      </c>
      <c r="E114" s="66" t="s">
        <v>110</v>
      </c>
      <c r="F114" s="66" t="s">
        <v>531</v>
      </c>
      <c r="G114" s="66" t="s">
        <v>157</v>
      </c>
      <c r="H114" s="66" t="s">
        <v>806</v>
      </c>
      <c r="I114" s="66" t="s">
        <v>533</v>
      </c>
      <c r="J114" s="66" t="s">
        <v>807</v>
      </c>
      <c r="K114" s="66" t="s">
        <v>444</v>
      </c>
      <c r="L114" s="66" t="s">
        <v>519</v>
      </c>
      <c r="M114" s="102">
        <v>45391</v>
      </c>
      <c r="N114" s="102">
        <v>45391</v>
      </c>
      <c r="O114" s="66"/>
    </row>
    <row r="115" spans="1:15" ht="45" customHeight="1" x14ac:dyDescent="0.25">
      <c r="A115" s="66">
        <v>2024</v>
      </c>
      <c r="B115" s="102">
        <v>45292</v>
      </c>
      <c r="C115" s="102">
        <v>45382</v>
      </c>
      <c r="D115" s="66" t="s">
        <v>429</v>
      </c>
      <c r="E115" s="66" t="s">
        <v>110</v>
      </c>
      <c r="F115" s="66" t="s">
        <v>535</v>
      </c>
      <c r="G115" s="66" t="s">
        <v>157</v>
      </c>
      <c r="H115" s="66" t="s">
        <v>808</v>
      </c>
      <c r="I115" s="66" t="s">
        <v>537</v>
      </c>
      <c r="J115" s="66" t="s">
        <v>809</v>
      </c>
      <c r="K115" s="66" t="s">
        <v>444</v>
      </c>
      <c r="L115" s="66" t="s">
        <v>519</v>
      </c>
      <c r="M115" s="102">
        <v>45391</v>
      </c>
      <c r="N115" s="102">
        <v>45391</v>
      </c>
      <c r="O115" s="66"/>
    </row>
    <row r="116" spans="1:15" ht="45" customHeight="1" x14ac:dyDescent="0.25">
      <c r="A116" s="66">
        <v>2024</v>
      </c>
      <c r="B116" s="102">
        <v>45292</v>
      </c>
      <c r="C116" s="102">
        <v>45382</v>
      </c>
      <c r="D116" s="66" t="s">
        <v>434</v>
      </c>
      <c r="E116" s="66" t="s">
        <v>110</v>
      </c>
      <c r="F116" s="66" t="s">
        <v>539</v>
      </c>
      <c r="G116" s="66" t="s">
        <v>436</v>
      </c>
      <c r="H116" s="66" t="s">
        <v>810</v>
      </c>
      <c r="I116" s="66" t="s">
        <v>438</v>
      </c>
      <c r="J116" s="66" t="s">
        <v>575</v>
      </c>
      <c r="K116" s="66" t="s">
        <v>444</v>
      </c>
      <c r="L116" s="66" t="s">
        <v>519</v>
      </c>
      <c r="M116" s="102">
        <v>45391</v>
      </c>
      <c r="N116" s="102">
        <v>45391</v>
      </c>
      <c r="O116" s="66"/>
    </row>
    <row r="117" spans="1:15" ht="45" customHeight="1" x14ac:dyDescent="0.25">
      <c r="A117" s="66">
        <v>2024</v>
      </c>
      <c r="B117" s="102">
        <v>45292</v>
      </c>
      <c r="C117" s="102">
        <v>45382</v>
      </c>
      <c r="D117" s="66" t="s">
        <v>811</v>
      </c>
      <c r="E117" s="66" t="s">
        <v>441</v>
      </c>
      <c r="F117" s="66" t="s">
        <v>82</v>
      </c>
      <c r="G117" s="66" t="s">
        <v>812</v>
      </c>
      <c r="H117" s="66">
        <v>0</v>
      </c>
      <c r="I117" s="66">
        <v>0</v>
      </c>
      <c r="J117" s="66" t="s">
        <v>813</v>
      </c>
      <c r="K117" s="66" t="s">
        <v>444</v>
      </c>
      <c r="L117" s="66" t="s">
        <v>445</v>
      </c>
      <c r="M117" s="102">
        <v>45392</v>
      </c>
      <c r="N117" s="102">
        <v>45392</v>
      </c>
      <c r="O117" s="66"/>
    </row>
    <row r="118" spans="1:15" ht="45" customHeight="1" x14ac:dyDescent="0.25">
      <c r="A118" s="66">
        <v>2024</v>
      </c>
      <c r="B118" s="102">
        <v>45292</v>
      </c>
      <c r="C118" s="102">
        <v>45382</v>
      </c>
      <c r="D118" s="66" t="s">
        <v>814</v>
      </c>
      <c r="E118" s="66" t="s">
        <v>441</v>
      </c>
      <c r="F118" s="66" t="s">
        <v>815</v>
      </c>
      <c r="G118" s="66" t="s">
        <v>816</v>
      </c>
      <c r="H118" s="66">
        <v>34</v>
      </c>
      <c r="I118" s="66">
        <v>34</v>
      </c>
      <c r="J118" s="66" t="s">
        <v>817</v>
      </c>
      <c r="K118" s="66" t="s">
        <v>444</v>
      </c>
      <c r="L118" s="66" t="s">
        <v>445</v>
      </c>
      <c r="M118" s="102">
        <v>45392</v>
      </c>
      <c r="N118" s="102">
        <v>45392</v>
      </c>
      <c r="O118" s="66"/>
    </row>
    <row r="119" spans="1:15" ht="45" customHeight="1" x14ac:dyDescent="0.25">
      <c r="A119" s="6">
        <v>2024</v>
      </c>
      <c r="B119" s="16">
        <v>45292</v>
      </c>
      <c r="C119" s="16">
        <v>45382</v>
      </c>
      <c r="D119" s="6" t="s">
        <v>783</v>
      </c>
      <c r="E119" s="6" t="s">
        <v>768</v>
      </c>
      <c r="F119" s="6" t="s">
        <v>82</v>
      </c>
      <c r="G119" s="6" t="s">
        <v>769</v>
      </c>
      <c r="H119" s="6">
        <f>(0/3)*100</f>
        <v>0</v>
      </c>
      <c r="I119" s="6" t="s">
        <v>784</v>
      </c>
      <c r="J119" s="6" t="s">
        <v>771</v>
      </c>
      <c r="K119" s="6" t="s">
        <v>238</v>
      </c>
      <c r="L119" s="6" t="s">
        <v>238</v>
      </c>
      <c r="M119" s="16">
        <v>45384</v>
      </c>
      <c r="N119" s="16">
        <v>45384</v>
      </c>
      <c r="O119" s="6" t="s">
        <v>785</v>
      </c>
    </row>
    <row r="120" spans="1:15" ht="45" customHeight="1" x14ac:dyDescent="0.25">
      <c r="A120" s="66">
        <v>2024</v>
      </c>
      <c r="B120" s="120" t="s">
        <v>788</v>
      </c>
      <c r="C120" s="121">
        <v>45382</v>
      </c>
      <c r="D120" s="66" t="s">
        <v>154</v>
      </c>
      <c r="E120" s="66" t="s">
        <v>155</v>
      </c>
      <c r="F120" s="66" t="s">
        <v>156</v>
      </c>
      <c r="G120" s="66" t="s">
        <v>157</v>
      </c>
      <c r="H120" s="122" t="s">
        <v>789</v>
      </c>
      <c r="I120" s="122">
        <v>100</v>
      </c>
      <c r="J120" s="67" t="s">
        <v>709</v>
      </c>
      <c r="K120" s="66" t="s">
        <v>159</v>
      </c>
      <c r="L120" s="66" t="s">
        <v>159</v>
      </c>
      <c r="M120" s="120" t="s">
        <v>788</v>
      </c>
      <c r="N120" s="121">
        <v>45382</v>
      </c>
      <c r="O120" s="66"/>
    </row>
    <row r="121" spans="1:15" ht="45" customHeight="1" x14ac:dyDescent="0.25">
      <c r="A121" s="66">
        <v>2024</v>
      </c>
      <c r="B121" s="120" t="s">
        <v>788</v>
      </c>
      <c r="C121" s="121">
        <v>45382</v>
      </c>
      <c r="D121" s="66" t="s">
        <v>579</v>
      </c>
      <c r="E121" s="66" t="s">
        <v>155</v>
      </c>
      <c r="F121" s="66" t="s">
        <v>168</v>
      </c>
      <c r="G121" s="66" t="s">
        <v>169</v>
      </c>
      <c r="H121" s="122" t="s">
        <v>789</v>
      </c>
      <c r="I121" s="122">
        <v>100</v>
      </c>
      <c r="J121" s="67" t="s">
        <v>679</v>
      </c>
      <c r="K121" s="66" t="s">
        <v>159</v>
      </c>
      <c r="L121" s="66" t="s">
        <v>159</v>
      </c>
      <c r="M121" s="120" t="s">
        <v>788</v>
      </c>
      <c r="N121" s="121">
        <v>45382</v>
      </c>
      <c r="O121" s="66"/>
    </row>
    <row r="122" spans="1:15" ht="45" customHeight="1" x14ac:dyDescent="0.25">
      <c r="A122" s="66">
        <v>2024</v>
      </c>
      <c r="B122" s="120" t="s">
        <v>788</v>
      </c>
      <c r="C122" s="121">
        <v>45382</v>
      </c>
      <c r="D122" s="66" t="s">
        <v>645</v>
      </c>
      <c r="E122" s="66" t="s">
        <v>155</v>
      </c>
      <c r="F122" s="66" t="s">
        <v>161</v>
      </c>
      <c r="G122" s="66" t="s">
        <v>172</v>
      </c>
      <c r="H122" s="122" t="s">
        <v>789</v>
      </c>
      <c r="I122" s="122">
        <v>100</v>
      </c>
      <c r="J122" s="67" t="s">
        <v>680</v>
      </c>
      <c r="K122" s="66" t="s">
        <v>159</v>
      </c>
      <c r="L122" s="66" t="s">
        <v>159</v>
      </c>
      <c r="M122" s="120" t="s">
        <v>788</v>
      </c>
      <c r="N122" s="121">
        <v>45382</v>
      </c>
      <c r="O122" s="66"/>
    </row>
    <row r="123" spans="1:15" ht="45" customHeight="1" x14ac:dyDescent="0.25">
      <c r="A123" s="66">
        <v>2024</v>
      </c>
      <c r="B123" s="120" t="s">
        <v>788</v>
      </c>
      <c r="C123" s="121">
        <v>45382</v>
      </c>
      <c r="D123" s="66" t="s">
        <v>174</v>
      </c>
      <c r="E123" s="66" t="s">
        <v>175</v>
      </c>
      <c r="F123" s="66" t="s">
        <v>176</v>
      </c>
      <c r="G123" s="66" t="s">
        <v>177</v>
      </c>
      <c r="H123" s="122" t="s">
        <v>790</v>
      </c>
      <c r="I123" s="122" t="s">
        <v>790</v>
      </c>
      <c r="J123" s="123" t="s">
        <v>398</v>
      </c>
      <c r="K123" s="66" t="s">
        <v>178</v>
      </c>
      <c r="L123" s="66" t="s">
        <v>178</v>
      </c>
      <c r="M123" s="120" t="s">
        <v>788</v>
      </c>
      <c r="N123" s="121">
        <v>45382</v>
      </c>
      <c r="O123" s="66"/>
    </row>
    <row r="124" spans="1:15" ht="45" customHeight="1" x14ac:dyDescent="0.25">
      <c r="A124" s="66">
        <v>2024</v>
      </c>
      <c r="B124" s="120" t="s">
        <v>788</v>
      </c>
      <c r="C124" s="121">
        <v>45382</v>
      </c>
      <c r="D124" s="66" t="s">
        <v>711</v>
      </c>
      <c r="E124" s="66" t="s">
        <v>175</v>
      </c>
      <c r="F124" s="66" t="s">
        <v>712</v>
      </c>
      <c r="G124" s="66" t="s">
        <v>713</v>
      </c>
      <c r="H124" s="122" t="s">
        <v>791</v>
      </c>
      <c r="I124" s="122">
        <f>4271+H124</f>
        <v>6037</v>
      </c>
      <c r="J124" s="123" t="s">
        <v>398</v>
      </c>
      <c r="K124" s="66" t="s">
        <v>178</v>
      </c>
      <c r="L124" s="66" t="s">
        <v>178</v>
      </c>
      <c r="M124" s="120" t="s">
        <v>788</v>
      </c>
      <c r="N124" s="121">
        <v>45382</v>
      </c>
      <c r="O124" s="66"/>
    </row>
    <row r="125" spans="1:15" ht="45" customHeight="1" x14ac:dyDescent="0.25">
      <c r="A125" s="66">
        <v>2024</v>
      </c>
      <c r="B125" s="120" t="s">
        <v>788</v>
      </c>
      <c r="C125" s="121">
        <v>45382</v>
      </c>
      <c r="D125" s="66" t="s">
        <v>182</v>
      </c>
      <c r="E125" s="66" t="s">
        <v>175</v>
      </c>
      <c r="F125" s="66" t="s">
        <v>183</v>
      </c>
      <c r="G125" s="66" t="s">
        <v>177</v>
      </c>
      <c r="H125" s="66" t="s">
        <v>792</v>
      </c>
      <c r="I125" s="122" t="s">
        <v>793</v>
      </c>
      <c r="J125" s="123" t="s">
        <v>398</v>
      </c>
      <c r="K125" s="66" t="s">
        <v>178</v>
      </c>
      <c r="L125" s="66" t="s">
        <v>178</v>
      </c>
      <c r="M125" s="120" t="s">
        <v>788</v>
      </c>
      <c r="N125" s="121">
        <v>45382</v>
      </c>
      <c r="O125" s="66"/>
    </row>
    <row r="126" spans="1:15" ht="45" customHeight="1" x14ac:dyDescent="0.25">
      <c r="A126" s="66">
        <v>2024</v>
      </c>
      <c r="B126" s="120" t="s">
        <v>788</v>
      </c>
      <c r="C126" s="121">
        <v>45382</v>
      </c>
      <c r="D126" s="66" t="s">
        <v>716</v>
      </c>
      <c r="E126" s="66" t="s">
        <v>175</v>
      </c>
      <c r="F126" s="66" t="s">
        <v>185</v>
      </c>
      <c r="G126" s="66" t="s">
        <v>713</v>
      </c>
      <c r="H126" s="122" t="s">
        <v>366</v>
      </c>
      <c r="I126" s="122" t="s">
        <v>366</v>
      </c>
      <c r="J126" s="123" t="s">
        <v>398</v>
      </c>
      <c r="K126" s="66" t="s">
        <v>178</v>
      </c>
      <c r="L126" s="66" t="s">
        <v>178</v>
      </c>
      <c r="M126" s="120" t="s">
        <v>788</v>
      </c>
      <c r="N126" s="121">
        <v>45382</v>
      </c>
      <c r="O126" s="66" t="s">
        <v>754</v>
      </c>
    </row>
    <row r="127" spans="1:15" ht="45" customHeight="1" x14ac:dyDescent="0.25">
      <c r="A127" s="66">
        <v>2024</v>
      </c>
      <c r="B127" s="120" t="s">
        <v>788</v>
      </c>
      <c r="C127" s="121">
        <v>45382</v>
      </c>
      <c r="D127" s="66" t="s">
        <v>189</v>
      </c>
      <c r="E127" s="66" t="s">
        <v>175</v>
      </c>
      <c r="F127" s="66" t="s">
        <v>187</v>
      </c>
      <c r="G127" s="66" t="s">
        <v>188</v>
      </c>
      <c r="H127" s="66" t="s">
        <v>794</v>
      </c>
      <c r="I127" s="122" t="s">
        <v>795</v>
      </c>
      <c r="J127" s="123" t="s">
        <v>398</v>
      </c>
      <c r="K127" s="66" t="s">
        <v>178</v>
      </c>
      <c r="L127" s="66" t="s">
        <v>178</v>
      </c>
      <c r="M127" s="120" t="s">
        <v>788</v>
      </c>
      <c r="N127" s="121">
        <v>45382</v>
      </c>
      <c r="O127" s="66"/>
    </row>
    <row r="128" spans="1:15" ht="45" customHeight="1" x14ac:dyDescent="0.25">
      <c r="A128" s="66">
        <v>2024</v>
      </c>
      <c r="B128" s="120" t="s">
        <v>788</v>
      </c>
      <c r="C128" s="121">
        <v>45382</v>
      </c>
      <c r="D128" s="66" t="s">
        <v>720</v>
      </c>
      <c r="E128" s="66" t="s">
        <v>175</v>
      </c>
      <c r="F128" s="66" t="s">
        <v>187</v>
      </c>
      <c r="G128" s="66" t="s">
        <v>721</v>
      </c>
      <c r="H128" s="66" t="s">
        <v>366</v>
      </c>
      <c r="I128" s="66" t="s">
        <v>366</v>
      </c>
      <c r="J128" s="123" t="s">
        <v>398</v>
      </c>
      <c r="K128" s="66" t="s">
        <v>178</v>
      </c>
      <c r="L128" s="66" t="s">
        <v>178</v>
      </c>
      <c r="M128" s="120" t="s">
        <v>788</v>
      </c>
      <c r="N128" s="121">
        <v>45382</v>
      </c>
      <c r="O128" s="66" t="s">
        <v>754</v>
      </c>
    </row>
    <row r="129" spans="1:15" ht="45" customHeight="1" x14ac:dyDescent="0.25">
      <c r="A129" s="66">
        <v>2024</v>
      </c>
      <c r="B129" s="120" t="s">
        <v>788</v>
      </c>
      <c r="C129" s="121">
        <v>45382</v>
      </c>
      <c r="D129" s="66" t="s">
        <v>191</v>
      </c>
      <c r="E129" s="66" t="s">
        <v>175</v>
      </c>
      <c r="F129" s="66" t="s">
        <v>192</v>
      </c>
      <c r="G129" s="66" t="s">
        <v>193</v>
      </c>
      <c r="H129" s="66" t="s">
        <v>338</v>
      </c>
      <c r="I129" s="66" t="s">
        <v>338</v>
      </c>
      <c r="J129" s="124" t="s">
        <v>338</v>
      </c>
      <c r="K129" s="66" t="s">
        <v>178</v>
      </c>
      <c r="L129" s="66" t="s">
        <v>178</v>
      </c>
      <c r="M129" s="120" t="s">
        <v>788</v>
      </c>
      <c r="N129" s="121">
        <v>45382</v>
      </c>
      <c r="O129" s="66"/>
    </row>
    <row r="130" spans="1:15" ht="45" customHeight="1" x14ac:dyDescent="0.25">
      <c r="A130" s="66">
        <v>2024</v>
      </c>
      <c r="B130" s="120" t="s">
        <v>788</v>
      </c>
      <c r="C130" s="121">
        <v>45382</v>
      </c>
      <c r="D130" s="66" t="s">
        <v>724</v>
      </c>
      <c r="E130" s="66" t="s">
        <v>175</v>
      </c>
      <c r="F130" s="124" t="s">
        <v>192</v>
      </c>
      <c r="G130" s="66" t="s">
        <v>725</v>
      </c>
      <c r="H130" s="66" t="s">
        <v>726</v>
      </c>
      <c r="I130" s="66" t="s">
        <v>726</v>
      </c>
      <c r="J130" s="124" t="s">
        <v>339</v>
      </c>
      <c r="K130" s="66" t="s">
        <v>178</v>
      </c>
      <c r="L130" s="66" t="s">
        <v>178</v>
      </c>
      <c r="M130" s="120" t="s">
        <v>788</v>
      </c>
      <c r="N130" s="121">
        <v>45382</v>
      </c>
      <c r="O130" s="66"/>
    </row>
    <row r="131" spans="1:15" ht="45" customHeight="1" x14ac:dyDescent="0.25">
      <c r="A131" s="66">
        <v>2024</v>
      </c>
      <c r="B131" s="120" t="s">
        <v>788</v>
      </c>
      <c r="C131" s="121">
        <v>45382</v>
      </c>
      <c r="D131" s="66" t="s">
        <v>198</v>
      </c>
      <c r="E131" s="66" t="s">
        <v>175</v>
      </c>
      <c r="F131" s="124" t="s">
        <v>199</v>
      </c>
      <c r="G131" s="66" t="s">
        <v>200</v>
      </c>
      <c r="H131" s="66">
        <v>44</v>
      </c>
      <c r="I131" s="66" t="s">
        <v>796</v>
      </c>
      <c r="J131" s="124" t="s">
        <v>407</v>
      </c>
      <c r="K131" s="66" t="s">
        <v>178</v>
      </c>
      <c r="L131" s="66" t="s">
        <v>178</v>
      </c>
      <c r="M131" s="120" t="s">
        <v>788</v>
      </c>
      <c r="N131" s="121">
        <v>45382</v>
      </c>
      <c r="O131" s="66"/>
    </row>
    <row r="132" spans="1:15" ht="45" customHeight="1" x14ac:dyDescent="0.25">
      <c r="A132" s="66">
        <v>2024</v>
      </c>
      <c r="B132" s="120" t="s">
        <v>788</v>
      </c>
      <c r="C132" s="121">
        <v>45382</v>
      </c>
      <c r="D132" s="66" t="s">
        <v>202</v>
      </c>
      <c r="E132" s="66" t="s">
        <v>175</v>
      </c>
      <c r="F132" s="124" t="s">
        <v>203</v>
      </c>
      <c r="G132" s="66" t="s">
        <v>204</v>
      </c>
      <c r="H132" s="122" t="s">
        <v>797</v>
      </c>
      <c r="I132" s="122" t="s">
        <v>797</v>
      </c>
      <c r="J132" s="124" t="s">
        <v>407</v>
      </c>
      <c r="K132" s="66" t="s">
        <v>178</v>
      </c>
      <c r="L132" s="66" t="s">
        <v>178</v>
      </c>
      <c r="M132" s="120" t="s">
        <v>788</v>
      </c>
      <c r="N132" s="121">
        <v>45382</v>
      </c>
      <c r="O132" s="66"/>
    </row>
    <row r="133" spans="1:15" ht="45" customHeight="1" x14ac:dyDescent="0.25">
      <c r="A133" s="66">
        <v>2024</v>
      </c>
      <c r="B133" s="120" t="s">
        <v>788</v>
      </c>
      <c r="C133" s="121">
        <v>45382</v>
      </c>
      <c r="D133" s="124" t="s">
        <v>205</v>
      </c>
      <c r="E133" s="124" t="s">
        <v>175</v>
      </c>
      <c r="F133" s="124" t="s">
        <v>206</v>
      </c>
      <c r="G133" s="124" t="s">
        <v>207</v>
      </c>
      <c r="H133" s="120" t="s">
        <v>798</v>
      </c>
      <c r="I133" s="120" t="s">
        <v>798</v>
      </c>
      <c r="J133" s="123" t="s">
        <v>398</v>
      </c>
      <c r="K133" s="66" t="s">
        <v>178</v>
      </c>
      <c r="L133" s="66" t="s">
        <v>178</v>
      </c>
      <c r="M133" s="120" t="s">
        <v>788</v>
      </c>
      <c r="N133" s="121">
        <v>45382</v>
      </c>
      <c r="O133" s="66"/>
    </row>
    <row r="134" spans="1:15" ht="45" customHeight="1" x14ac:dyDescent="0.25">
      <c r="A134" s="66">
        <v>2024</v>
      </c>
      <c r="B134" s="120" t="s">
        <v>788</v>
      </c>
      <c r="C134" s="121">
        <v>45382</v>
      </c>
      <c r="D134" s="124" t="s">
        <v>208</v>
      </c>
      <c r="E134" s="124" t="s">
        <v>175</v>
      </c>
      <c r="F134" s="124" t="s">
        <v>209</v>
      </c>
      <c r="G134" s="124" t="s">
        <v>207</v>
      </c>
      <c r="H134" s="120" t="s">
        <v>799</v>
      </c>
      <c r="I134" s="120" t="s">
        <v>799</v>
      </c>
      <c r="J134" s="67" t="s">
        <v>398</v>
      </c>
      <c r="K134" s="66" t="s">
        <v>178</v>
      </c>
      <c r="L134" s="66" t="s">
        <v>178</v>
      </c>
      <c r="M134" s="120" t="s">
        <v>788</v>
      </c>
      <c r="N134" s="121">
        <v>45382</v>
      </c>
      <c r="O134" s="66" t="s">
        <v>296</v>
      </c>
    </row>
    <row r="135" spans="1:15" ht="45" customHeight="1" thickBot="1" x14ac:dyDescent="0.3">
      <c r="A135" s="69">
        <v>2024</v>
      </c>
      <c r="B135" s="129" t="s">
        <v>788</v>
      </c>
      <c r="C135" s="130">
        <v>45382</v>
      </c>
      <c r="D135" s="131" t="s">
        <v>210</v>
      </c>
      <c r="E135" s="131" t="s">
        <v>175</v>
      </c>
      <c r="F135" s="131" t="s">
        <v>211</v>
      </c>
      <c r="G135" s="131" t="s">
        <v>207</v>
      </c>
      <c r="H135" s="129" t="s">
        <v>800</v>
      </c>
      <c r="I135" s="129" t="s">
        <v>800</v>
      </c>
      <c r="J135" s="70" t="s">
        <v>398</v>
      </c>
      <c r="K135" s="69" t="s">
        <v>178</v>
      </c>
      <c r="L135" s="69" t="s">
        <v>178</v>
      </c>
      <c r="M135" s="129" t="s">
        <v>788</v>
      </c>
      <c r="N135" s="130">
        <v>45382</v>
      </c>
      <c r="O135" s="69"/>
    </row>
    <row r="13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H120:I135 H25:I40"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DC4-B1E8-49A6-9918-9C70362A32E3}">
  <dimension ref="A1:O12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77" t="s">
        <v>1</v>
      </c>
      <c r="B4" s="178"/>
      <c r="C4" s="178"/>
      <c r="D4" s="177" t="s">
        <v>2</v>
      </c>
      <c r="E4" s="178"/>
      <c r="F4" s="178"/>
      <c r="G4" s="177" t="s">
        <v>3</v>
      </c>
      <c r="H4" s="178"/>
      <c r="I4" s="178"/>
    </row>
    <row r="5" spans="1:15" x14ac:dyDescent="0.25">
      <c r="A5" s="180" t="s">
        <v>4</v>
      </c>
      <c r="B5" s="178"/>
      <c r="C5" s="178"/>
      <c r="D5" s="180" t="s">
        <v>5</v>
      </c>
      <c r="E5" s="178"/>
      <c r="F5" s="178"/>
      <c r="G5" s="180" t="s">
        <v>4</v>
      </c>
      <c r="H5" s="178"/>
      <c r="I5" s="178"/>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7" t="s">
        <v>27</v>
      </c>
      <c r="B8" s="178"/>
      <c r="C8" s="178"/>
      <c r="D8" s="178"/>
      <c r="E8" s="178"/>
      <c r="F8" s="178"/>
      <c r="G8" s="178"/>
      <c r="H8" s="178"/>
      <c r="I8" s="178"/>
      <c r="J8" s="178"/>
      <c r="K8" s="178"/>
      <c r="L8" s="178"/>
      <c r="M8" s="178"/>
      <c r="N8" s="178"/>
      <c r="O8" s="178"/>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2023</v>
      </c>
      <c r="B10" s="102">
        <v>45200</v>
      </c>
      <c r="C10" s="102">
        <v>45291</v>
      </c>
      <c r="D10" s="66" t="s">
        <v>736</v>
      </c>
      <c r="E10" s="66" t="s">
        <v>542</v>
      </c>
      <c r="F10" s="66" t="s">
        <v>82</v>
      </c>
      <c r="G10" s="66" t="s">
        <v>737</v>
      </c>
      <c r="H10" s="66">
        <v>826</v>
      </c>
      <c r="I10" s="66">
        <v>1810</v>
      </c>
      <c r="J10" s="66" t="s">
        <v>544</v>
      </c>
      <c r="K10" s="66" t="s">
        <v>143</v>
      </c>
      <c r="L10" s="66" t="s">
        <v>143</v>
      </c>
      <c r="M10" s="102">
        <v>45301</v>
      </c>
      <c r="N10" s="102">
        <v>45301</v>
      </c>
      <c r="O10" s="66"/>
    </row>
    <row r="11" spans="1:15" ht="45" customHeight="1" x14ac:dyDescent="0.25">
      <c r="A11" s="66">
        <v>2023</v>
      </c>
      <c r="B11" s="102">
        <v>45200</v>
      </c>
      <c r="C11" s="102">
        <v>45291</v>
      </c>
      <c r="D11" s="66" t="s">
        <v>738</v>
      </c>
      <c r="E11" s="66" t="s">
        <v>359</v>
      </c>
      <c r="F11" s="66" t="s">
        <v>82</v>
      </c>
      <c r="G11" s="66" t="s">
        <v>737</v>
      </c>
      <c r="H11" s="66">
        <v>505</v>
      </c>
      <c r="I11" s="66">
        <v>2606</v>
      </c>
      <c r="J11" s="66" t="s">
        <v>544</v>
      </c>
      <c r="K11" s="66" t="s">
        <v>143</v>
      </c>
      <c r="L11" s="66" t="s">
        <v>143</v>
      </c>
      <c r="M11" s="102">
        <v>45301</v>
      </c>
      <c r="N11" s="102">
        <v>45301</v>
      </c>
      <c r="O11" s="66"/>
    </row>
    <row r="12" spans="1:15" ht="45" customHeight="1" x14ac:dyDescent="0.25">
      <c r="A12" s="66">
        <v>2023</v>
      </c>
      <c r="B12" s="102">
        <v>45200</v>
      </c>
      <c r="C12" s="102">
        <v>45291</v>
      </c>
      <c r="D12" s="66" t="s">
        <v>514</v>
      </c>
      <c r="E12" s="66" t="s">
        <v>110</v>
      </c>
      <c r="F12" s="66" t="s">
        <v>515</v>
      </c>
      <c r="G12" s="66" t="s">
        <v>157</v>
      </c>
      <c r="H12" s="66" t="s">
        <v>743</v>
      </c>
      <c r="I12" s="66" t="s">
        <v>517</v>
      </c>
      <c r="J12" s="66" t="s">
        <v>610</v>
      </c>
      <c r="K12" s="66" t="s">
        <v>444</v>
      </c>
      <c r="L12" s="66" t="s">
        <v>519</v>
      </c>
      <c r="M12" s="102">
        <v>45299</v>
      </c>
      <c r="N12" s="102">
        <v>45299</v>
      </c>
      <c r="O12" s="66"/>
    </row>
    <row r="13" spans="1:15" ht="45" customHeight="1" x14ac:dyDescent="0.25">
      <c r="A13" s="66">
        <v>2023</v>
      </c>
      <c r="B13" s="102">
        <v>45200</v>
      </c>
      <c r="C13" s="102">
        <v>45291</v>
      </c>
      <c r="D13" s="66" t="s">
        <v>520</v>
      </c>
      <c r="E13" s="66" t="s">
        <v>110</v>
      </c>
      <c r="F13" s="66" t="s">
        <v>521</v>
      </c>
      <c r="G13" s="66" t="s">
        <v>157</v>
      </c>
      <c r="H13" s="66" t="s">
        <v>744</v>
      </c>
      <c r="I13" s="66" t="s">
        <v>523</v>
      </c>
      <c r="J13" s="66" t="s">
        <v>612</v>
      </c>
      <c r="K13" s="66" t="s">
        <v>444</v>
      </c>
      <c r="L13" s="66" t="s">
        <v>519</v>
      </c>
      <c r="M13" s="102">
        <v>45299</v>
      </c>
      <c r="N13" s="102">
        <v>45299</v>
      </c>
      <c r="O13" s="66"/>
    </row>
    <row r="14" spans="1:15" ht="45" customHeight="1" x14ac:dyDescent="0.25">
      <c r="A14" s="66">
        <v>2023</v>
      </c>
      <c r="B14" s="102">
        <v>45200</v>
      </c>
      <c r="C14" s="102">
        <v>45291</v>
      </c>
      <c r="D14" s="66" t="s">
        <v>525</v>
      </c>
      <c r="E14" s="66" t="s">
        <v>110</v>
      </c>
      <c r="F14" s="66" t="s">
        <v>526</v>
      </c>
      <c r="G14" s="66" t="s">
        <v>157</v>
      </c>
      <c r="H14" s="66" t="s">
        <v>745</v>
      </c>
      <c r="I14" s="66" t="s">
        <v>528</v>
      </c>
      <c r="J14" s="66" t="s">
        <v>614</v>
      </c>
      <c r="K14" s="66" t="s">
        <v>444</v>
      </c>
      <c r="L14" s="66" t="s">
        <v>519</v>
      </c>
      <c r="M14" s="102">
        <v>45299</v>
      </c>
      <c r="N14" s="102">
        <v>45299</v>
      </c>
      <c r="O14" s="66"/>
    </row>
    <row r="15" spans="1:15" ht="45" customHeight="1" x14ac:dyDescent="0.25">
      <c r="A15" s="66">
        <v>2023</v>
      </c>
      <c r="B15" s="102">
        <v>45200</v>
      </c>
      <c r="C15" s="102">
        <v>45291</v>
      </c>
      <c r="D15" s="66" t="s">
        <v>530</v>
      </c>
      <c r="E15" s="66" t="s">
        <v>110</v>
      </c>
      <c r="F15" s="66" t="s">
        <v>531</v>
      </c>
      <c r="G15" s="66" t="s">
        <v>157</v>
      </c>
      <c r="H15" s="66" t="s">
        <v>746</v>
      </c>
      <c r="I15" s="66" t="s">
        <v>533</v>
      </c>
      <c r="J15" s="66" t="s">
        <v>616</v>
      </c>
      <c r="K15" s="66" t="s">
        <v>444</v>
      </c>
      <c r="L15" s="66" t="s">
        <v>519</v>
      </c>
      <c r="M15" s="102">
        <v>45299</v>
      </c>
      <c r="N15" s="102">
        <v>45299</v>
      </c>
      <c r="O15" s="66"/>
    </row>
    <row r="16" spans="1:15" ht="45" customHeight="1" x14ac:dyDescent="0.25">
      <c r="A16" s="66">
        <v>2023</v>
      </c>
      <c r="B16" s="102">
        <v>45200</v>
      </c>
      <c r="C16" s="102">
        <v>45291</v>
      </c>
      <c r="D16" s="66" t="s">
        <v>429</v>
      </c>
      <c r="E16" s="66" t="s">
        <v>110</v>
      </c>
      <c r="F16" s="66" t="s">
        <v>535</v>
      </c>
      <c r="G16" s="66" t="s">
        <v>157</v>
      </c>
      <c r="H16" s="66" t="s">
        <v>747</v>
      </c>
      <c r="I16" s="66" t="s">
        <v>537</v>
      </c>
      <c r="J16" s="66" t="s">
        <v>603</v>
      </c>
      <c r="K16" s="66" t="s">
        <v>444</v>
      </c>
      <c r="L16" s="66" t="s">
        <v>519</v>
      </c>
      <c r="M16" s="102">
        <v>45299</v>
      </c>
      <c r="N16" s="102">
        <v>45299</v>
      </c>
      <c r="O16" s="66"/>
    </row>
    <row r="17" spans="1:15" ht="45" customHeight="1" x14ac:dyDescent="0.25">
      <c r="A17" s="66">
        <v>2023</v>
      </c>
      <c r="B17" s="102">
        <v>45200</v>
      </c>
      <c r="C17" s="102">
        <v>45291</v>
      </c>
      <c r="D17" s="66" t="s">
        <v>434</v>
      </c>
      <c r="E17" s="66" t="s">
        <v>110</v>
      </c>
      <c r="F17" s="66" t="s">
        <v>539</v>
      </c>
      <c r="G17" s="66" t="s">
        <v>436</v>
      </c>
      <c r="H17" s="66" t="s">
        <v>462</v>
      </c>
      <c r="I17" s="66" t="s">
        <v>438</v>
      </c>
      <c r="J17" s="66" t="s">
        <v>575</v>
      </c>
      <c r="K17" s="66" t="s">
        <v>444</v>
      </c>
      <c r="L17" s="66" t="s">
        <v>519</v>
      </c>
      <c r="M17" s="102">
        <v>45299</v>
      </c>
      <c r="N17" s="102">
        <v>45299</v>
      </c>
      <c r="O17" s="66"/>
    </row>
    <row r="18" spans="1:15" ht="45" customHeight="1" x14ac:dyDescent="0.25">
      <c r="A18" s="66">
        <v>2023</v>
      </c>
      <c r="B18" s="102">
        <v>45200</v>
      </c>
      <c r="C18" s="102">
        <v>45291</v>
      </c>
      <c r="D18" s="66" t="s">
        <v>440</v>
      </c>
      <c r="E18" s="66" t="s">
        <v>441</v>
      </c>
      <c r="F18" s="66" t="s">
        <v>82</v>
      </c>
      <c r="G18" s="66" t="s">
        <v>604</v>
      </c>
      <c r="H18" s="66">
        <f>0/16</f>
        <v>0</v>
      </c>
      <c r="I18" s="66">
        <f>9/16</f>
        <v>0.5625</v>
      </c>
      <c r="J18" s="66" t="s">
        <v>608</v>
      </c>
      <c r="K18" s="66" t="s">
        <v>444</v>
      </c>
      <c r="L18" s="66" t="s">
        <v>445</v>
      </c>
      <c r="M18" s="102">
        <v>45300</v>
      </c>
      <c r="N18" s="102">
        <v>45300</v>
      </c>
      <c r="O18" s="66"/>
    </row>
    <row r="19" spans="1:15" ht="45" customHeight="1" x14ac:dyDescent="0.25">
      <c r="A19" s="66">
        <v>2023</v>
      </c>
      <c r="B19" s="102">
        <v>45200</v>
      </c>
      <c r="C19" s="102">
        <v>45291</v>
      </c>
      <c r="D19" s="66" t="s">
        <v>511</v>
      </c>
      <c r="E19" s="66" t="s">
        <v>441</v>
      </c>
      <c r="F19" s="66" t="s">
        <v>512</v>
      </c>
      <c r="G19" s="66" t="s">
        <v>604</v>
      </c>
      <c r="H19" s="66">
        <v>90</v>
      </c>
      <c r="I19" s="66">
        <v>391</v>
      </c>
      <c r="J19" s="66" t="s">
        <v>748</v>
      </c>
      <c r="K19" s="66" t="s">
        <v>444</v>
      </c>
      <c r="L19" s="66" t="s">
        <v>445</v>
      </c>
      <c r="M19" s="102">
        <v>45300</v>
      </c>
      <c r="N19" s="102">
        <v>45300</v>
      </c>
      <c r="O19" s="66"/>
    </row>
    <row r="20" spans="1:15" ht="45" customHeight="1" x14ac:dyDescent="0.25">
      <c r="A20" s="66">
        <v>2023</v>
      </c>
      <c r="B20" s="120" t="s">
        <v>749</v>
      </c>
      <c r="C20" s="121">
        <v>45291</v>
      </c>
      <c r="D20" s="66" t="s">
        <v>154</v>
      </c>
      <c r="E20" s="66" t="s">
        <v>155</v>
      </c>
      <c r="F20" s="66" t="s">
        <v>156</v>
      </c>
      <c r="G20" s="66" t="s">
        <v>157</v>
      </c>
      <c r="H20" s="122" t="s">
        <v>750</v>
      </c>
      <c r="I20" s="122">
        <v>100</v>
      </c>
      <c r="J20" s="67" t="s">
        <v>709</v>
      </c>
      <c r="K20" s="66" t="s">
        <v>159</v>
      </c>
      <c r="L20" s="66" t="s">
        <v>159</v>
      </c>
      <c r="M20" s="102">
        <v>45291</v>
      </c>
      <c r="N20" s="102">
        <v>45291</v>
      </c>
      <c r="O20" s="66"/>
    </row>
    <row r="21" spans="1:15" ht="45" customHeight="1" x14ac:dyDescent="0.25">
      <c r="A21" s="66">
        <v>2023</v>
      </c>
      <c r="B21" s="120" t="s">
        <v>749</v>
      </c>
      <c r="C21" s="121">
        <v>45291</v>
      </c>
      <c r="D21" s="66" t="s">
        <v>579</v>
      </c>
      <c r="E21" s="66" t="s">
        <v>155</v>
      </c>
      <c r="F21" s="66" t="s">
        <v>168</v>
      </c>
      <c r="G21" s="66" t="s">
        <v>169</v>
      </c>
      <c r="H21" s="122" t="s">
        <v>750</v>
      </c>
      <c r="I21" s="122">
        <v>100</v>
      </c>
      <c r="J21" s="67" t="s">
        <v>679</v>
      </c>
      <c r="K21" s="66" t="s">
        <v>159</v>
      </c>
      <c r="L21" s="66" t="s">
        <v>159</v>
      </c>
      <c r="M21" s="102">
        <v>45291</v>
      </c>
      <c r="N21" s="102">
        <v>45291</v>
      </c>
      <c r="O21" s="66"/>
    </row>
    <row r="22" spans="1:15" ht="45" customHeight="1" x14ac:dyDescent="0.25">
      <c r="A22" s="66">
        <v>2023</v>
      </c>
      <c r="B22" s="120" t="s">
        <v>749</v>
      </c>
      <c r="C22" s="121">
        <v>45291</v>
      </c>
      <c r="D22" s="66" t="s">
        <v>645</v>
      </c>
      <c r="E22" s="66" t="s">
        <v>155</v>
      </c>
      <c r="F22" s="66" t="s">
        <v>161</v>
      </c>
      <c r="G22" s="66" t="s">
        <v>172</v>
      </c>
      <c r="H22" s="122">
        <v>100</v>
      </c>
      <c r="I22" s="122">
        <v>100</v>
      </c>
      <c r="J22" s="67" t="s">
        <v>680</v>
      </c>
      <c r="K22" s="66" t="s">
        <v>159</v>
      </c>
      <c r="L22" s="66" t="s">
        <v>159</v>
      </c>
      <c r="M22" s="102">
        <v>45291</v>
      </c>
      <c r="N22" s="102">
        <v>45291</v>
      </c>
      <c r="O22" s="66"/>
    </row>
    <row r="23" spans="1:15" ht="45" customHeight="1" x14ac:dyDescent="0.25">
      <c r="A23" s="66">
        <v>2023</v>
      </c>
      <c r="B23" s="120" t="s">
        <v>749</v>
      </c>
      <c r="C23" s="121">
        <v>45291</v>
      </c>
      <c r="D23" s="66" t="s">
        <v>174</v>
      </c>
      <c r="E23" s="66" t="s">
        <v>175</v>
      </c>
      <c r="F23" s="66" t="s">
        <v>176</v>
      </c>
      <c r="G23" s="66" t="s">
        <v>177</v>
      </c>
      <c r="H23" s="122" t="s">
        <v>751</v>
      </c>
      <c r="I23" s="122">
        <f>5411+H23</f>
        <v>7034</v>
      </c>
      <c r="J23" s="123" t="s">
        <v>398</v>
      </c>
      <c r="K23" s="66" t="s">
        <v>178</v>
      </c>
      <c r="L23" s="66" t="s">
        <v>178</v>
      </c>
      <c r="M23" s="102">
        <v>45291</v>
      </c>
      <c r="N23" s="102">
        <v>45291</v>
      </c>
      <c r="O23" s="66"/>
    </row>
    <row r="24" spans="1:15" ht="45" customHeight="1" x14ac:dyDescent="0.25">
      <c r="A24" s="66">
        <v>2023</v>
      </c>
      <c r="B24" s="120" t="s">
        <v>749</v>
      </c>
      <c r="C24" s="121">
        <v>45291</v>
      </c>
      <c r="D24" s="66" t="s">
        <v>711</v>
      </c>
      <c r="E24" s="66" t="s">
        <v>175</v>
      </c>
      <c r="F24" s="66" t="s">
        <v>712</v>
      </c>
      <c r="G24" s="66" t="s">
        <v>713</v>
      </c>
      <c r="H24" s="122" t="s">
        <v>752</v>
      </c>
      <c r="I24" s="122">
        <f>4271+H24</f>
        <v>5437</v>
      </c>
      <c r="J24" s="123" t="s">
        <v>398</v>
      </c>
      <c r="K24" s="66" t="s">
        <v>178</v>
      </c>
      <c r="L24" s="66" t="s">
        <v>178</v>
      </c>
      <c r="M24" s="102">
        <v>45291</v>
      </c>
      <c r="N24" s="102">
        <v>45291</v>
      </c>
      <c r="O24" s="66"/>
    </row>
    <row r="25" spans="1:15" ht="45" customHeight="1" x14ac:dyDescent="0.25">
      <c r="A25" s="66">
        <v>2023</v>
      </c>
      <c r="B25" s="120" t="s">
        <v>749</v>
      </c>
      <c r="C25" s="121">
        <v>45291</v>
      </c>
      <c r="D25" s="66" t="s">
        <v>182</v>
      </c>
      <c r="E25" s="66" t="s">
        <v>175</v>
      </c>
      <c r="F25" s="66" t="s">
        <v>183</v>
      </c>
      <c r="G25" s="66" t="s">
        <v>177</v>
      </c>
      <c r="H25" s="66" t="s">
        <v>753</v>
      </c>
      <c r="I25" s="122">
        <f>16043+6494+6603</f>
        <v>29140</v>
      </c>
      <c r="J25" s="123" t="s">
        <v>398</v>
      </c>
      <c r="K25" s="66" t="s">
        <v>178</v>
      </c>
      <c r="L25" s="66" t="s">
        <v>178</v>
      </c>
      <c r="M25" s="102">
        <v>45291</v>
      </c>
      <c r="N25" s="102">
        <v>45291</v>
      </c>
      <c r="O25" s="66"/>
    </row>
    <row r="26" spans="1:15" ht="45" customHeight="1" x14ac:dyDescent="0.25">
      <c r="A26" s="66">
        <v>2023</v>
      </c>
      <c r="B26" s="120" t="s">
        <v>749</v>
      </c>
      <c r="C26" s="121">
        <v>45291</v>
      </c>
      <c r="D26" s="66" t="s">
        <v>716</v>
      </c>
      <c r="E26" s="66" t="s">
        <v>175</v>
      </c>
      <c r="F26" s="66" t="s">
        <v>185</v>
      </c>
      <c r="G26" s="66" t="s">
        <v>713</v>
      </c>
      <c r="H26" s="122" t="s">
        <v>366</v>
      </c>
      <c r="I26" s="122" t="s">
        <v>366</v>
      </c>
      <c r="J26" s="123" t="s">
        <v>398</v>
      </c>
      <c r="K26" s="66" t="s">
        <v>178</v>
      </c>
      <c r="L26" s="66" t="s">
        <v>178</v>
      </c>
      <c r="M26" s="102">
        <v>45291</v>
      </c>
      <c r="N26" s="102">
        <v>45291</v>
      </c>
      <c r="O26" s="66" t="s">
        <v>754</v>
      </c>
    </row>
    <row r="27" spans="1:15" ht="45" customHeight="1" x14ac:dyDescent="0.25">
      <c r="A27" s="66">
        <v>2023</v>
      </c>
      <c r="B27" s="120" t="s">
        <v>749</v>
      </c>
      <c r="C27" s="121">
        <v>45291</v>
      </c>
      <c r="D27" s="66" t="s">
        <v>189</v>
      </c>
      <c r="E27" s="66" t="s">
        <v>175</v>
      </c>
      <c r="F27" s="66" t="s">
        <v>187</v>
      </c>
      <c r="G27" s="66" t="s">
        <v>188</v>
      </c>
      <c r="H27" s="66" t="s">
        <v>766</v>
      </c>
      <c r="I27" s="122" t="s">
        <v>755</v>
      </c>
      <c r="J27" s="123" t="s">
        <v>398</v>
      </c>
      <c r="K27" s="66" t="s">
        <v>178</v>
      </c>
      <c r="L27" s="66" t="s">
        <v>178</v>
      </c>
      <c r="M27" s="102">
        <v>45291</v>
      </c>
      <c r="N27" s="102">
        <v>45291</v>
      </c>
      <c r="O27" s="66"/>
    </row>
    <row r="28" spans="1:15" ht="45" customHeight="1" x14ac:dyDescent="0.25">
      <c r="A28" s="66">
        <v>2023</v>
      </c>
      <c r="B28" s="120" t="s">
        <v>749</v>
      </c>
      <c r="C28" s="121">
        <v>45291</v>
      </c>
      <c r="D28" s="66" t="s">
        <v>720</v>
      </c>
      <c r="E28" s="66" t="s">
        <v>175</v>
      </c>
      <c r="F28" s="66" t="s">
        <v>187</v>
      </c>
      <c r="G28" s="66" t="s">
        <v>721</v>
      </c>
      <c r="H28" s="66" t="s">
        <v>756</v>
      </c>
      <c r="I28" s="66" t="s">
        <v>366</v>
      </c>
      <c r="J28" s="123" t="s">
        <v>398</v>
      </c>
      <c r="K28" s="66" t="s">
        <v>178</v>
      </c>
      <c r="L28" s="66" t="s">
        <v>178</v>
      </c>
      <c r="M28" s="102">
        <v>45291</v>
      </c>
      <c r="N28" s="102">
        <v>45291</v>
      </c>
      <c r="O28" s="66" t="s">
        <v>754</v>
      </c>
    </row>
    <row r="29" spans="1:15" ht="45" customHeight="1" x14ac:dyDescent="0.25">
      <c r="A29" s="66">
        <v>2023</v>
      </c>
      <c r="B29" s="120" t="s">
        <v>749</v>
      </c>
      <c r="C29" s="121">
        <v>45291</v>
      </c>
      <c r="D29" s="66" t="s">
        <v>191</v>
      </c>
      <c r="E29" s="66" t="s">
        <v>175</v>
      </c>
      <c r="F29" s="66" t="s">
        <v>192</v>
      </c>
      <c r="G29" s="66" t="s">
        <v>193</v>
      </c>
      <c r="H29" s="66" t="s">
        <v>338</v>
      </c>
      <c r="I29" s="66" t="s">
        <v>338</v>
      </c>
      <c r="J29" s="124" t="s">
        <v>338</v>
      </c>
      <c r="K29" s="66" t="s">
        <v>178</v>
      </c>
      <c r="L29" s="66" t="s">
        <v>178</v>
      </c>
      <c r="M29" s="102">
        <v>45291</v>
      </c>
      <c r="N29" s="102">
        <v>45291</v>
      </c>
      <c r="O29" s="66"/>
    </row>
    <row r="30" spans="1:15" ht="45" customHeight="1" x14ac:dyDescent="0.25">
      <c r="A30" s="66">
        <v>2023</v>
      </c>
      <c r="B30" s="120" t="s">
        <v>749</v>
      </c>
      <c r="C30" s="121">
        <v>45291</v>
      </c>
      <c r="D30" s="66" t="s">
        <v>724</v>
      </c>
      <c r="E30" s="66" t="s">
        <v>175</v>
      </c>
      <c r="F30" s="124" t="s">
        <v>192</v>
      </c>
      <c r="G30" s="66" t="s">
        <v>725</v>
      </c>
      <c r="H30" s="66" t="s">
        <v>726</v>
      </c>
      <c r="I30" s="66" t="s">
        <v>726</v>
      </c>
      <c r="J30" s="124" t="s">
        <v>339</v>
      </c>
      <c r="K30" s="66" t="s">
        <v>178</v>
      </c>
      <c r="L30" s="66" t="s">
        <v>178</v>
      </c>
      <c r="M30" s="102">
        <v>45291</v>
      </c>
      <c r="N30" s="102">
        <v>45291</v>
      </c>
      <c r="O30" s="66"/>
    </row>
    <row r="31" spans="1:15" ht="45" customHeight="1" x14ac:dyDescent="0.25">
      <c r="A31" s="66">
        <v>2023</v>
      </c>
      <c r="B31" s="120" t="s">
        <v>749</v>
      </c>
      <c r="C31" s="121">
        <v>45291</v>
      </c>
      <c r="D31" s="66" t="s">
        <v>198</v>
      </c>
      <c r="E31" s="66" t="s">
        <v>175</v>
      </c>
      <c r="F31" s="124" t="s">
        <v>199</v>
      </c>
      <c r="G31" s="66" t="s">
        <v>200</v>
      </c>
      <c r="H31" s="66">
        <v>65</v>
      </c>
      <c r="I31" s="66" t="s">
        <v>757</v>
      </c>
      <c r="J31" s="124" t="s">
        <v>407</v>
      </c>
      <c r="K31" s="66" t="s">
        <v>178</v>
      </c>
      <c r="L31" s="66" t="s">
        <v>178</v>
      </c>
      <c r="M31" s="102">
        <v>45291</v>
      </c>
      <c r="N31" s="102">
        <v>45291</v>
      </c>
      <c r="O31" s="66"/>
    </row>
    <row r="32" spans="1:15" ht="45" customHeight="1" x14ac:dyDescent="0.25">
      <c r="A32" s="66">
        <v>2023</v>
      </c>
      <c r="B32" s="120" t="s">
        <v>749</v>
      </c>
      <c r="C32" s="121">
        <v>45291</v>
      </c>
      <c r="D32" s="66" t="s">
        <v>202</v>
      </c>
      <c r="E32" s="66" t="s">
        <v>175</v>
      </c>
      <c r="F32" s="124" t="s">
        <v>203</v>
      </c>
      <c r="G32" s="66" t="s">
        <v>204</v>
      </c>
      <c r="H32" s="122" t="s">
        <v>758</v>
      </c>
      <c r="I32" s="122" t="s">
        <v>759</v>
      </c>
      <c r="J32" s="124" t="s">
        <v>407</v>
      </c>
      <c r="K32" s="66" t="s">
        <v>178</v>
      </c>
      <c r="L32" s="66" t="s">
        <v>178</v>
      </c>
      <c r="M32" s="102">
        <v>45291</v>
      </c>
      <c r="N32" s="102">
        <v>45291</v>
      </c>
      <c r="O32" s="66"/>
    </row>
    <row r="33" spans="1:15" ht="45" customHeight="1" x14ac:dyDescent="0.25">
      <c r="A33" s="66">
        <v>2023</v>
      </c>
      <c r="B33" s="120" t="s">
        <v>749</v>
      </c>
      <c r="C33" s="121">
        <v>45291</v>
      </c>
      <c r="D33" s="124" t="s">
        <v>205</v>
      </c>
      <c r="E33" s="124" t="s">
        <v>175</v>
      </c>
      <c r="F33" s="124" t="s">
        <v>206</v>
      </c>
      <c r="G33" s="124" t="s">
        <v>207</v>
      </c>
      <c r="H33" s="120" t="s">
        <v>760</v>
      </c>
      <c r="I33" s="120" t="s">
        <v>761</v>
      </c>
      <c r="J33" s="123" t="s">
        <v>398</v>
      </c>
      <c r="K33" s="66" t="s">
        <v>178</v>
      </c>
      <c r="L33" s="66" t="s">
        <v>178</v>
      </c>
      <c r="M33" s="102">
        <v>45291</v>
      </c>
      <c r="N33" s="102">
        <v>45291</v>
      </c>
      <c r="O33" s="66"/>
    </row>
    <row r="34" spans="1:15" ht="45" customHeight="1" x14ac:dyDescent="0.25">
      <c r="A34" s="66">
        <v>2023</v>
      </c>
      <c r="B34" s="120" t="s">
        <v>749</v>
      </c>
      <c r="C34" s="121">
        <v>45291</v>
      </c>
      <c r="D34" s="124" t="s">
        <v>208</v>
      </c>
      <c r="E34" s="124" t="s">
        <v>175</v>
      </c>
      <c r="F34" s="124" t="s">
        <v>209</v>
      </c>
      <c r="G34" s="124" t="s">
        <v>207</v>
      </c>
      <c r="H34" s="120" t="s">
        <v>762</v>
      </c>
      <c r="I34" s="120" t="s">
        <v>763</v>
      </c>
      <c r="J34" s="67" t="s">
        <v>398</v>
      </c>
      <c r="K34" s="66" t="s">
        <v>178</v>
      </c>
      <c r="L34" s="66" t="s">
        <v>178</v>
      </c>
      <c r="M34" s="102">
        <v>45291</v>
      </c>
      <c r="N34" s="102">
        <v>45291</v>
      </c>
      <c r="O34" s="66" t="s">
        <v>296</v>
      </c>
    </row>
    <row r="35" spans="1:15" ht="45" customHeight="1" x14ac:dyDescent="0.25">
      <c r="A35" s="66">
        <v>2023</v>
      </c>
      <c r="B35" s="120" t="s">
        <v>749</v>
      </c>
      <c r="C35" s="121">
        <v>45291</v>
      </c>
      <c r="D35" s="124" t="s">
        <v>210</v>
      </c>
      <c r="E35" s="124" t="s">
        <v>175</v>
      </c>
      <c r="F35" s="124" t="s">
        <v>211</v>
      </c>
      <c r="G35" s="124" t="s">
        <v>207</v>
      </c>
      <c r="H35" s="120" t="s">
        <v>764</v>
      </c>
      <c r="I35" s="120" t="s">
        <v>765</v>
      </c>
      <c r="J35" s="67" t="s">
        <v>398</v>
      </c>
      <c r="K35" s="66" t="s">
        <v>178</v>
      </c>
      <c r="L35" s="66" t="s">
        <v>178</v>
      </c>
      <c r="M35" s="102">
        <v>45291</v>
      </c>
      <c r="N35" s="102">
        <v>45291</v>
      </c>
      <c r="O35" s="66"/>
    </row>
    <row r="36" spans="1:15" ht="45" customHeight="1" x14ac:dyDescent="0.25">
      <c r="A36" s="66">
        <v>2023</v>
      </c>
      <c r="B36" s="102">
        <v>44927</v>
      </c>
      <c r="C36" s="102">
        <v>45291</v>
      </c>
      <c r="D36" s="66" t="s">
        <v>767</v>
      </c>
      <c r="E36" s="66" t="s">
        <v>768</v>
      </c>
      <c r="F36" s="66" t="s">
        <v>82</v>
      </c>
      <c r="G36" s="66" t="s">
        <v>769</v>
      </c>
      <c r="H36" s="66">
        <f>(2/3)*100</f>
        <v>66.666666666666657</v>
      </c>
      <c r="I36" s="66" t="s">
        <v>770</v>
      </c>
      <c r="J36" s="66" t="s">
        <v>771</v>
      </c>
      <c r="K36" s="66" t="s">
        <v>238</v>
      </c>
      <c r="L36" s="66" t="s">
        <v>238</v>
      </c>
      <c r="M36" s="102">
        <v>45291</v>
      </c>
      <c r="N36" s="102">
        <v>45291</v>
      </c>
      <c r="O36" s="66" t="s">
        <v>772</v>
      </c>
    </row>
    <row r="37" spans="1:15" ht="45" customHeight="1" x14ac:dyDescent="0.25">
      <c r="A37" s="66">
        <v>2023</v>
      </c>
      <c r="B37" s="102">
        <v>45200</v>
      </c>
      <c r="C37" s="102">
        <v>45291</v>
      </c>
      <c r="D37" s="66" t="s">
        <v>277</v>
      </c>
      <c r="E37" s="66" t="s">
        <v>96</v>
      </c>
      <c r="F37" s="66" t="s">
        <v>115</v>
      </c>
      <c r="G37" s="66" t="s">
        <v>278</v>
      </c>
      <c r="H37" s="66">
        <v>1648</v>
      </c>
      <c r="I37" s="66">
        <v>13143</v>
      </c>
      <c r="J37" s="66" t="s">
        <v>287</v>
      </c>
      <c r="K37" s="66" t="s">
        <v>288</v>
      </c>
      <c r="L37" s="66" t="s">
        <v>288</v>
      </c>
      <c r="M37" s="102">
        <v>45291</v>
      </c>
      <c r="N37" s="102">
        <v>45291</v>
      </c>
      <c r="O37" s="66"/>
    </row>
    <row r="38" spans="1:15" ht="45" customHeight="1" x14ac:dyDescent="0.25">
      <c r="A38" s="66">
        <v>2023</v>
      </c>
      <c r="B38" s="102">
        <v>45200</v>
      </c>
      <c r="C38" s="102">
        <v>45291</v>
      </c>
      <c r="D38" s="66" t="s">
        <v>277</v>
      </c>
      <c r="E38" s="66" t="s">
        <v>289</v>
      </c>
      <c r="F38" s="66" t="s">
        <v>115</v>
      </c>
      <c r="G38" s="66" t="s">
        <v>278</v>
      </c>
      <c r="H38" s="66">
        <v>13345</v>
      </c>
      <c r="I38" s="66">
        <v>52529</v>
      </c>
      <c r="J38" s="66" t="s">
        <v>287</v>
      </c>
      <c r="K38" s="66" t="s">
        <v>288</v>
      </c>
      <c r="L38" s="66" t="s">
        <v>288</v>
      </c>
      <c r="M38" s="102">
        <v>45291</v>
      </c>
      <c r="N38" s="102">
        <v>45291</v>
      </c>
      <c r="O38" s="66"/>
    </row>
    <row r="39" spans="1:15" ht="45" customHeight="1" thickBot="1" x14ac:dyDescent="0.3">
      <c r="A39" s="69">
        <v>2023</v>
      </c>
      <c r="B39" s="125">
        <v>45200</v>
      </c>
      <c r="C39" s="125">
        <v>45291</v>
      </c>
      <c r="D39" s="69" t="s">
        <v>280</v>
      </c>
      <c r="E39" s="69" t="s">
        <v>281</v>
      </c>
      <c r="F39" s="69" t="s">
        <v>115</v>
      </c>
      <c r="G39" s="69" t="s">
        <v>282</v>
      </c>
      <c r="H39" s="69">
        <v>3559</v>
      </c>
      <c r="I39" s="69" t="s">
        <v>216</v>
      </c>
      <c r="J39" s="69" t="s">
        <v>284</v>
      </c>
      <c r="K39" s="69" t="s">
        <v>285</v>
      </c>
      <c r="L39" s="69" t="s">
        <v>285</v>
      </c>
      <c r="M39" s="125">
        <v>45291</v>
      </c>
      <c r="N39" s="125">
        <v>45291</v>
      </c>
      <c r="O39" s="69"/>
    </row>
    <row r="40" spans="1:15" ht="45" customHeight="1" thickTop="1" x14ac:dyDescent="0.25">
      <c r="A40" s="66">
        <v>2023</v>
      </c>
      <c r="B40" s="102">
        <v>45108</v>
      </c>
      <c r="C40" s="102">
        <v>45199</v>
      </c>
      <c r="D40" s="66" t="s">
        <v>440</v>
      </c>
      <c r="E40" s="66" t="s">
        <v>441</v>
      </c>
      <c r="F40" s="66" t="s">
        <v>82</v>
      </c>
      <c r="G40" s="66" t="s">
        <v>604</v>
      </c>
      <c r="H40" s="66">
        <f>0/16</f>
        <v>0</v>
      </c>
      <c r="I40" s="66">
        <f>9/16</f>
        <v>0.5625</v>
      </c>
      <c r="J40" s="66" t="s">
        <v>608</v>
      </c>
      <c r="K40" s="66" t="s">
        <v>444</v>
      </c>
      <c r="L40" s="66" t="s">
        <v>445</v>
      </c>
      <c r="M40" s="102">
        <v>45203</v>
      </c>
      <c r="N40" s="102">
        <v>45203</v>
      </c>
      <c r="O40" s="66" t="s">
        <v>701</v>
      </c>
    </row>
    <row r="41" spans="1:15" ht="45" customHeight="1" x14ac:dyDescent="0.25">
      <c r="A41" s="66">
        <v>2023</v>
      </c>
      <c r="B41" s="102">
        <v>45108</v>
      </c>
      <c r="C41" s="102">
        <v>45199</v>
      </c>
      <c r="D41" s="66" t="s">
        <v>511</v>
      </c>
      <c r="E41" s="66" t="s">
        <v>441</v>
      </c>
      <c r="F41" s="66" t="s">
        <v>512</v>
      </c>
      <c r="G41" s="66" t="s">
        <v>604</v>
      </c>
      <c r="H41" s="66">
        <v>62</v>
      </c>
      <c r="I41" s="66">
        <v>299</v>
      </c>
      <c r="J41" s="66" t="s">
        <v>702</v>
      </c>
      <c r="K41" s="66" t="s">
        <v>444</v>
      </c>
      <c r="L41" s="66" t="s">
        <v>445</v>
      </c>
      <c r="M41" s="102">
        <v>45203</v>
      </c>
      <c r="N41" s="102">
        <v>45203</v>
      </c>
      <c r="O41" s="66"/>
    </row>
    <row r="42" spans="1:15" ht="45" customHeight="1" x14ac:dyDescent="0.25">
      <c r="A42" s="66">
        <v>2023</v>
      </c>
      <c r="B42" s="102">
        <v>45108</v>
      </c>
      <c r="C42" s="102">
        <v>45199</v>
      </c>
      <c r="D42" s="66" t="s">
        <v>514</v>
      </c>
      <c r="E42" s="66" t="s">
        <v>110</v>
      </c>
      <c r="F42" s="66" t="s">
        <v>515</v>
      </c>
      <c r="G42" s="66" t="s">
        <v>157</v>
      </c>
      <c r="H42" s="66" t="s">
        <v>565</v>
      </c>
      <c r="I42" s="66" t="s">
        <v>517</v>
      </c>
      <c r="J42" s="66" t="s">
        <v>610</v>
      </c>
      <c r="K42" s="66" t="s">
        <v>444</v>
      </c>
      <c r="L42" s="66" t="s">
        <v>519</v>
      </c>
      <c r="M42" s="102">
        <v>45204</v>
      </c>
      <c r="N42" s="102">
        <v>45204</v>
      </c>
      <c r="O42" s="66"/>
    </row>
    <row r="43" spans="1:15" ht="45" customHeight="1" x14ac:dyDescent="0.25">
      <c r="A43" s="66">
        <v>2023</v>
      </c>
      <c r="B43" s="102">
        <v>45108</v>
      </c>
      <c r="C43" s="102">
        <v>45199</v>
      </c>
      <c r="D43" s="66" t="s">
        <v>520</v>
      </c>
      <c r="E43" s="66" t="s">
        <v>110</v>
      </c>
      <c r="F43" s="66" t="s">
        <v>521</v>
      </c>
      <c r="G43" s="66" t="s">
        <v>157</v>
      </c>
      <c r="H43" s="66" t="s">
        <v>703</v>
      </c>
      <c r="I43" s="66" t="s">
        <v>523</v>
      </c>
      <c r="J43" s="66" t="s">
        <v>612</v>
      </c>
      <c r="K43" s="66" t="s">
        <v>444</v>
      </c>
      <c r="L43" s="66" t="s">
        <v>519</v>
      </c>
      <c r="M43" s="102">
        <v>45204</v>
      </c>
      <c r="N43" s="102">
        <v>45204</v>
      </c>
      <c r="O43" s="66"/>
    </row>
    <row r="44" spans="1:15" ht="45" customHeight="1" x14ac:dyDescent="0.25">
      <c r="A44" s="66">
        <v>2023</v>
      </c>
      <c r="B44" s="102">
        <v>45108</v>
      </c>
      <c r="C44" s="102">
        <v>45199</v>
      </c>
      <c r="D44" s="66" t="s">
        <v>525</v>
      </c>
      <c r="E44" s="66" t="s">
        <v>110</v>
      </c>
      <c r="F44" s="66" t="s">
        <v>526</v>
      </c>
      <c r="G44" s="66" t="s">
        <v>157</v>
      </c>
      <c r="H44" s="66" t="s">
        <v>704</v>
      </c>
      <c r="I44" s="66" t="s">
        <v>528</v>
      </c>
      <c r="J44" s="66" t="s">
        <v>614</v>
      </c>
      <c r="K44" s="66" t="s">
        <v>444</v>
      </c>
      <c r="L44" s="66" t="s">
        <v>519</v>
      </c>
      <c r="M44" s="102">
        <v>45204</v>
      </c>
      <c r="N44" s="102">
        <v>45204</v>
      </c>
      <c r="O44" s="66"/>
    </row>
    <row r="45" spans="1:15" ht="45" customHeight="1" x14ac:dyDescent="0.25">
      <c r="A45" s="66">
        <v>2023</v>
      </c>
      <c r="B45" s="102">
        <v>45108</v>
      </c>
      <c r="C45" s="102">
        <v>45199</v>
      </c>
      <c r="D45" s="66" t="s">
        <v>530</v>
      </c>
      <c r="E45" s="66" t="s">
        <v>110</v>
      </c>
      <c r="F45" s="66" t="s">
        <v>531</v>
      </c>
      <c r="G45" s="66" t="s">
        <v>157</v>
      </c>
      <c r="H45" s="66" t="s">
        <v>705</v>
      </c>
      <c r="I45" s="66" t="s">
        <v>533</v>
      </c>
      <c r="J45" s="66" t="s">
        <v>616</v>
      </c>
      <c r="K45" s="66" t="s">
        <v>444</v>
      </c>
      <c r="L45" s="66" t="s">
        <v>519</v>
      </c>
      <c r="M45" s="102">
        <v>45204</v>
      </c>
      <c r="N45" s="102">
        <v>45204</v>
      </c>
      <c r="O45" s="66"/>
    </row>
    <row r="46" spans="1:15" ht="45" customHeight="1" x14ac:dyDescent="0.25">
      <c r="A46" s="66">
        <v>2023</v>
      </c>
      <c r="B46" s="102">
        <v>45108</v>
      </c>
      <c r="C46" s="102">
        <v>45199</v>
      </c>
      <c r="D46" s="66" t="s">
        <v>429</v>
      </c>
      <c r="E46" s="66" t="s">
        <v>110</v>
      </c>
      <c r="F46" s="66" t="s">
        <v>535</v>
      </c>
      <c r="G46" s="66" t="s">
        <v>157</v>
      </c>
      <c r="H46" s="66" t="s">
        <v>706</v>
      </c>
      <c r="I46" s="66" t="s">
        <v>537</v>
      </c>
      <c r="J46" s="66" t="s">
        <v>603</v>
      </c>
      <c r="K46" s="66" t="s">
        <v>444</v>
      </c>
      <c r="L46" s="66" t="s">
        <v>519</v>
      </c>
      <c r="M46" s="102">
        <v>45204</v>
      </c>
      <c r="N46" s="102">
        <v>45204</v>
      </c>
      <c r="O46" s="66"/>
    </row>
    <row r="47" spans="1:15" ht="45" customHeight="1" x14ac:dyDescent="0.25">
      <c r="A47" s="66">
        <v>2023</v>
      </c>
      <c r="B47" s="102">
        <v>45108</v>
      </c>
      <c r="C47" s="102">
        <v>45199</v>
      </c>
      <c r="D47" s="66" t="s">
        <v>434</v>
      </c>
      <c r="E47" s="66" t="s">
        <v>110</v>
      </c>
      <c r="F47" s="66" t="s">
        <v>539</v>
      </c>
      <c r="G47" s="66" t="s">
        <v>436</v>
      </c>
      <c r="H47" s="66" t="s">
        <v>462</v>
      </c>
      <c r="I47" s="66" t="s">
        <v>438</v>
      </c>
      <c r="J47" s="66" t="s">
        <v>575</v>
      </c>
      <c r="K47" s="66" t="s">
        <v>444</v>
      </c>
      <c r="L47" s="66" t="s">
        <v>519</v>
      </c>
      <c r="M47" s="102">
        <v>45204</v>
      </c>
      <c r="N47" s="102">
        <v>45204</v>
      </c>
      <c r="O47" s="66"/>
    </row>
    <row r="48" spans="1:15" ht="45" customHeight="1" x14ac:dyDescent="0.25">
      <c r="A48" s="66">
        <v>2023</v>
      </c>
      <c r="B48" s="102">
        <v>45108</v>
      </c>
      <c r="C48" s="102">
        <v>45199</v>
      </c>
      <c r="D48" s="66" t="s">
        <v>736</v>
      </c>
      <c r="E48" s="66" t="s">
        <v>542</v>
      </c>
      <c r="F48" s="66" t="s">
        <v>82</v>
      </c>
      <c r="G48" s="66" t="s">
        <v>737</v>
      </c>
      <c r="H48" s="66">
        <v>826</v>
      </c>
      <c r="I48" s="66">
        <v>1377</v>
      </c>
      <c r="J48" s="66" t="s">
        <v>544</v>
      </c>
      <c r="K48" s="66" t="s">
        <v>143</v>
      </c>
      <c r="L48" s="66" t="s">
        <v>143</v>
      </c>
      <c r="M48" s="102">
        <v>45205</v>
      </c>
      <c r="N48" s="102">
        <v>45205</v>
      </c>
      <c r="O48" s="66"/>
    </row>
    <row r="49" spans="1:15" ht="45" customHeight="1" x14ac:dyDescent="0.25">
      <c r="A49" s="66">
        <v>2023</v>
      </c>
      <c r="B49" s="102">
        <v>45108</v>
      </c>
      <c r="C49" s="102">
        <v>45199</v>
      </c>
      <c r="D49" s="66" t="s">
        <v>738</v>
      </c>
      <c r="E49" s="66" t="s">
        <v>359</v>
      </c>
      <c r="F49" s="66" t="s">
        <v>82</v>
      </c>
      <c r="G49" s="66" t="s">
        <v>737</v>
      </c>
      <c r="H49" s="66">
        <v>505</v>
      </c>
      <c r="I49" s="66">
        <v>3456</v>
      </c>
      <c r="J49" s="66" t="s">
        <v>544</v>
      </c>
      <c r="K49" s="66" t="s">
        <v>143</v>
      </c>
      <c r="L49" s="66" t="s">
        <v>143</v>
      </c>
      <c r="M49" s="102">
        <v>45205</v>
      </c>
      <c r="N49" s="102">
        <v>45205</v>
      </c>
      <c r="O49" s="66"/>
    </row>
    <row r="50" spans="1:15" ht="45" customHeight="1" x14ac:dyDescent="0.25">
      <c r="A50" s="66">
        <v>2023</v>
      </c>
      <c r="B50" s="120" t="s">
        <v>707</v>
      </c>
      <c r="C50" s="121">
        <v>45199</v>
      </c>
      <c r="D50" s="66" t="s">
        <v>154</v>
      </c>
      <c r="E50" s="66" t="s">
        <v>155</v>
      </c>
      <c r="F50" s="66" t="s">
        <v>156</v>
      </c>
      <c r="G50" s="66" t="s">
        <v>157</v>
      </c>
      <c r="H50" s="122" t="s">
        <v>708</v>
      </c>
      <c r="I50" s="122">
        <v>100</v>
      </c>
      <c r="J50" s="67" t="s">
        <v>709</v>
      </c>
      <c r="K50" s="66" t="s">
        <v>159</v>
      </c>
      <c r="L50" s="66" t="s">
        <v>159</v>
      </c>
      <c r="M50" s="121">
        <v>45199</v>
      </c>
      <c r="N50" s="121">
        <v>45199</v>
      </c>
      <c r="O50" s="66"/>
    </row>
    <row r="51" spans="1:15" ht="45" customHeight="1" x14ac:dyDescent="0.25">
      <c r="A51" s="66">
        <v>2023</v>
      </c>
      <c r="B51" s="120" t="s">
        <v>707</v>
      </c>
      <c r="C51" s="121">
        <v>45199</v>
      </c>
      <c r="D51" s="66" t="s">
        <v>579</v>
      </c>
      <c r="E51" s="66" t="s">
        <v>155</v>
      </c>
      <c r="F51" s="66" t="s">
        <v>168</v>
      </c>
      <c r="G51" s="66" t="s">
        <v>169</v>
      </c>
      <c r="H51" s="122" t="s">
        <v>708</v>
      </c>
      <c r="I51" s="122">
        <v>100</v>
      </c>
      <c r="J51" s="67" t="s">
        <v>679</v>
      </c>
      <c r="K51" s="66" t="s">
        <v>159</v>
      </c>
      <c r="L51" s="66" t="s">
        <v>159</v>
      </c>
      <c r="M51" s="121">
        <v>45199</v>
      </c>
      <c r="N51" s="121">
        <v>45199</v>
      </c>
      <c r="O51" s="66"/>
    </row>
    <row r="52" spans="1:15" ht="45" customHeight="1" x14ac:dyDescent="0.25">
      <c r="A52" s="66">
        <v>2023</v>
      </c>
      <c r="B52" s="120" t="s">
        <v>707</v>
      </c>
      <c r="C52" s="121">
        <v>45199</v>
      </c>
      <c r="D52" s="66" t="s">
        <v>645</v>
      </c>
      <c r="E52" s="66" t="s">
        <v>155</v>
      </c>
      <c r="F52" s="66" t="s">
        <v>161</v>
      </c>
      <c r="G52" s="66" t="s">
        <v>172</v>
      </c>
      <c r="H52" s="122">
        <v>100</v>
      </c>
      <c r="I52" s="122">
        <v>100</v>
      </c>
      <c r="J52" s="67" t="s">
        <v>680</v>
      </c>
      <c r="K52" s="66" t="s">
        <v>159</v>
      </c>
      <c r="L52" s="66" t="s">
        <v>159</v>
      </c>
      <c r="M52" s="121">
        <v>45199</v>
      </c>
      <c r="N52" s="121">
        <v>45199</v>
      </c>
      <c r="O52" s="66"/>
    </row>
    <row r="53" spans="1:15" ht="45" customHeight="1" x14ac:dyDescent="0.25">
      <c r="A53" s="66">
        <v>2023</v>
      </c>
      <c r="B53" s="120" t="s">
        <v>707</v>
      </c>
      <c r="C53" s="121">
        <v>45199</v>
      </c>
      <c r="D53" s="66" t="s">
        <v>174</v>
      </c>
      <c r="E53" s="66" t="s">
        <v>175</v>
      </c>
      <c r="F53" s="66" t="s">
        <v>176</v>
      </c>
      <c r="G53" s="66" t="s">
        <v>177</v>
      </c>
      <c r="H53" s="122" t="s">
        <v>710</v>
      </c>
      <c r="I53" s="122">
        <f>3551+H53</f>
        <v>5411</v>
      </c>
      <c r="J53" s="123" t="s">
        <v>398</v>
      </c>
      <c r="K53" s="66" t="s">
        <v>178</v>
      </c>
      <c r="L53" s="66" t="s">
        <v>178</v>
      </c>
      <c r="M53" s="121">
        <v>45199</v>
      </c>
      <c r="N53" s="121">
        <v>45199</v>
      </c>
      <c r="O53" s="66"/>
    </row>
    <row r="54" spans="1:15" ht="45" customHeight="1" x14ac:dyDescent="0.25">
      <c r="A54" s="66">
        <v>2023</v>
      </c>
      <c r="B54" s="120" t="s">
        <v>707</v>
      </c>
      <c r="C54" s="121">
        <v>45199</v>
      </c>
      <c r="D54" s="66" t="s">
        <v>711</v>
      </c>
      <c r="E54" s="66" t="s">
        <v>175</v>
      </c>
      <c r="F54" s="66" t="s">
        <v>712</v>
      </c>
      <c r="G54" s="66" t="s">
        <v>713</v>
      </c>
      <c r="H54" s="122" t="s">
        <v>714</v>
      </c>
      <c r="I54" s="122">
        <f>3540+H54</f>
        <v>4271</v>
      </c>
      <c r="J54" s="123" t="s">
        <v>398</v>
      </c>
      <c r="K54" s="66" t="s">
        <v>178</v>
      </c>
      <c r="L54" s="66" t="s">
        <v>178</v>
      </c>
      <c r="M54" s="121">
        <v>45199</v>
      </c>
      <c r="N54" s="121">
        <v>45199</v>
      </c>
      <c r="O54" s="66"/>
    </row>
    <row r="55" spans="1:15" ht="45" customHeight="1" x14ac:dyDescent="0.25">
      <c r="A55" s="66">
        <v>2023</v>
      </c>
      <c r="B55" s="120" t="s">
        <v>707</v>
      </c>
      <c r="C55" s="121">
        <v>45199</v>
      </c>
      <c r="D55" s="66" t="s">
        <v>182</v>
      </c>
      <c r="E55" s="66" t="s">
        <v>175</v>
      </c>
      <c r="F55" s="66" t="s">
        <v>183</v>
      </c>
      <c r="G55" s="66" t="s">
        <v>177</v>
      </c>
      <c r="H55" s="66" t="s">
        <v>715</v>
      </c>
      <c r="I55" s="122">
        <f>16043+6494</f>
        <v>22537</v>
      </c>
      <c r="J55" s="123" t="s">
        <v>398</v>
      </c>
      <c r="K55" s="66" t="s">
        <v>178</v>
      </c>
      <c r="L55" s="66" t="s">
        <v>178</v>
      </c>
      <c r="M55" s="121">
        <v>45199</v>
      </c>
      <c r="N55" s="121">
        <v>45199</v>
      </c>
      <c r="O55" s="66"/>
    </row>
    <row r="56" spans="1:15" ht="45" customHeight="1" x14ac:dyDescent="0.25">
      <c r="A56" s="66">
        <v>2023</v>
      </c>
      <c r="B56" s="120" t="s">
        <v>707</v>
      </c>
      <c r="C56" s="121">
        <v>45199</v>
      </c>
      <c r="D56" s="66" t="s">
        <v>716</v>
      </c>
      <c r="E56" s="66" t="s">
        <v>175</v>
      </c>
      <c r="F56" s="66" t="s">
        <v>185</v>
      </c>
      <c r="G56" s="66" t="s">
        <v>713</v>
      </c>
      <c r="H56" s="122" t="s">
        <v>717</v>
      </c>
      <c r="I56" s="122">
        <f>35976+9438</f>
        <v>45414</v>
      </c>
      <c r="J56" s="123" t="s">
        <v>398</v>
      </c>
      <c r="K56" s="66" t="s">
        <v>178</v>
      </c>
      <c r="L56" s="66" t="s">
        <v>178</v>
      </c>
      <c r="M56" s="121">
        <v>45199</v>
      </c>
      <c r="N56" s="121">
        <v>45199</v>
      </c>
      <c r="O56" s="66"/>
    </row>
    <row r="57" spans="1:15" ht="45" customHeight="1" x14ac:dyDescent="0.25">
      <c r="A57" s="66">
        <v>2023</v>
      </c>
      <c r="B57" s="120" t="s">
        <v>707</v>
      </c>
      <c r="C57" s="121">
        <v>45199</v>
      </c>
      <c r="D57" s="66" t="s">
        <v>189</v>
      </c>
      <c r="E57" s="66" t="s">
        <v>175</v>
      </c>
      <c r="F57" s="66" t="s">
        <v>187</v>
      </c>
      <c r="G57" s="66" t="s">
        <v>188</v>
      </c>
      <c r="H57" s="66" t="s">
        <v>718</v>
      </c>
      <c r="I57" s="66" t="s">
        <v>719</v>
      </c>
      <c r="J57" s="123" t="s">
        <v>398</v>
      </c>
      <c r="K57" s="66" t="s">
        <v>178</v>
      </c>
      <c r="L57" s="66" t="s">
        <v>178</v>
      </c>
      <c r="M57" s="121">
        <v>45199</v>
      </c>
      <c r="N57" s="121">
        <v>45199</v>
      </c>
      <c r="O57" s="66"/>
    </row>
    <row r="58" spans="1:15" ht="45" customHeight="1" x14ac:dyDescent="0.25">
      <c r="A58" s="66">
        <v>2023</v>
      </c>
      <c r="B58" s="120" t="s">
        <v>707</v>
      </c>
      <c r="C58" s="121">
        <v>45199</v>
      </c>
      <c r="D58" s="66" t="s">
        <v>720</v>
      </c>
      <c r="E58" s="66" t="s">
        <v>175</v>
      </c>
      <c r="F58" s="66" t="s">
        <v>187</v>
      </c>
      <c r="G58" s="66" t="s">
        <v>721</v>
      </c>
      <c r="H58" s="66" t="s">
        <v>722</v>
      </c>
      <c r="I58" s="66" t="s">
        <v>723</v>
      </c>
      <c r="J58" s="123" t="s">
        <v>398</v>
      </c>
      <c r="K58" s="66" t="s">
        <v>178</v>
      </c>
      <c r="L58" s="66" t="s">
        <v>178</v>
      </c>
      <c r="M58" s="121">
        <v>45199</v>
      </c>
      <c r="N58" s="121">
        <v>45199</v>
      </c>
      <c r="O58" s="66"/>
    </row>
    <row r="59" spans="1:15" ht="45" customHeight="1" x14ac:dyDescent="0.25">
      <c r="A59" s="66">
        <v>2023</v>
      </c>
      <c r="B59" s="120" t="s">
        <v>707</v>
      </c>
      <c r="C59" s="121">
        <v>45199</v>
      </c>
      <c r="D59" s="66" t="s">
        <v>191</v>
      </c>
      <c r="E59" s="66" t="s">
        <v>175</v>
      </c>
      <c r="F59" s="66" t="s">
        <v>192</v>
      </c>
      <c r="G59" s="66" t="s">
        <v>193</v>
      </c>
      <c r="H59" s="66" t="s">
        <v>338</v>
      </c>
      <c r="I59" s="66" t="s">
        <v>338</v>
      </c>
      <c r="J59" s="124" t="s">
        <v>338</v>
      </c>
      <c r="K59" s="66" t="s">
        <v>178</v>
      </c>
      <c r="L59" s="66" t="s">
        <v>178</v>
      </c>
      <c r="M59" s="121">
        <v>45199</v>
      </c>
      <c r="N59" s="121">
        <v>45199</v>
      </c>
      <c r="O59" s="66"/>
    </row>
    <row r="60" spans="1:15" ht="45" customHeight="1" x14ac:dyDescent="0.25">
      <c r="A60" s="66">
        <v>2023</v>
      </c>
      <c r="B60" s="120" t="s">
        <v>707</v>
      </c>
      <c r="C60" s="121">
        <v>45199</v>
      </c>
      <c r="D60" s="66" t="s">
        <v>724</v>
      </c>
      <c r="E60" s="66" t="s">
        <v>175</v>
      </c>
      <c r="F60" s="124" t="s">
        <v>192</v>
      </c>
      <c r="G60" s="66" t="s">
        <v>725</v>
      </c>
      <c r="H60" s="66" t="s">
        <v>726</v>
      </c>
      <c r="I60" s="66" t="s">
        <v>726</v>
      </c>
      <c r="J60" s="124" t="s">
        <v>339</v>
      </c>
      <c r="K60" s="66" t="s">
        <v>178</v>
      </c>
      <c r="L60" s="66" t="s">
        <v>178</v>
      </c>
      <c r="M60" s="121">
        <v>45199</v>
      </c>
      <c r="N60" s="121">
        <v>45199</v>
      </c>
      <c r="O60" s="66"/>
    </row>
    <row r="61" spans="1:15" ht="45" customHeight="1" x14ac:dyDescent="0.25">
      <c r="A61" s="66">
        <v>2023</v>
      </c>
      <c r="B61" s="120" t="s">
        <v>707</v>
      </c>
      <c r="C61" s="121">
        <v>45199</v>
      </c>
      <c r="D61" s="66" t="s">
        <v>198</v>
      </c>
      <c r="E61" s="66" t="s">
        <v>175</v>
      </c>
      <c r="F61" s="124" t="s">
        <v>199</v>
      </c>
      <c r="G61" s="124" t="s">
        <v>200</v>
      </c>
      <c r="H61" s="124">
        <v>71</v>
      </c>
      <c r="I61" s="124" t="s">
        <v>727</v>
      </c>
      <c r="J61" s="124" t="s">
        <v>407</v>
      </c>
      <c r="K61" s="66" t="s">
        <v>178</v>
      </c>
      <c r="L61" s="66" t="s">
        <v>178</v>
      </c>
      <c r="M61" s="121">
        <v>45199</v>
      </c>
      <c r="N61" s="121">
        <v>45199</v>
      </c>
      <c r="O61" s="66"/>
    </row>
    <row r="62" spans="1:15" ht="45" customHeight="1" x14ac:dyDescent="0.25">
      <c r="A62" s="66">
        <v>2023</v>
      </c>
      <c r="B62" s="120" t="s">
        <v>707</v>
      </c>
      <c r="C62" s="121">
        <v>45199</v>
      </c>
      <c r="D62" s="66" t="s">
        <v>202</v>
      </c>
      <c r="E62" s="66" t="s">
        <v>175</v>
      </c>
      <c r="F62" s="124" t="s">
        <v>203</v>
      </c>
      <c r="G62" s="124" t="s">
        <v>204</v>
      </c>
      <c r="H62" s="120" t="s">
        <v>728</v>
      </c>
      <c r="I62" s="120" t="s">
        <v>729</v>
      </c>
      <c r="J62" s="124" t="s">
        <v>407</v>
      </c>
      <c r="K62" s="66" t="s">
        <v>178</v>
      </c>
      <c r="L62" s="66" t="s">
        <v>178</v>
      </c>
      <c r="M62" s="121">
        <v>45199</v>
      </c>
      <c r="N62" s="121">
        <v>45199</v>
      </c>
      <c r="O62" s="66"/>
    </row>
    <row r="63" spans="1:15" ht="45" customHeight="1" x14ac:dyDescent="0.25">
      <c r="A63" s="66">
        <v>2023</v>
      </c>
      <c r="B63" s="120" t="s">
        <v>707</v>
      </c>
      <c r="C63" s="121">
        <v>45199</v>
      </c>
      <c r="D63" s="124" t="s">
        <v>205</v>
      </c>
      <c r="E63" s="124" t="s">
        <v>175</v>
      </c>
      <c r="F63" s="124" t="s">
        <v>206</v>
      </c>
      <c r="G63" s="124" t="s">
        <v>207</v>
      </c>
      <c r="H63" s="120" t="s">
        <v>730</v>
      </c>
      <c r="I63" s="120" t="s">
        <v>731</v>
      </c>
      <c r="J63" s="123" t="s">
        <v>398</v>
      </c>
      <c r="K63" s="66" t="s">
        <v>178</v>
      </c>
      <c r="L63" s="66" t="s">
        <v>178</v>
      </c>
      <c r="M63" s="121">
        <v>45199</v>
      </c>
      <c r="N63" s="121">
        <v>45199</v>
      </c>
      <c r="O63" s="66"/>
    </row>
    <row r="64" spans="1:15" ht="45" customHeight="1" x14ac:dyDescent="0.25">
      <c r="A64" s="66">
        <v>2023</v>
      </c>
      <c r="B64" s="120" t="s">
        <v>707</v>
      </c>
      <c r="C64" s="121">
        <v>45199</v>
      </c>
      <c r="D64" s="124" t="s">
        <v>208</v>
      </c>
      <c r="E64" s="124" t="s">
        <v>175</v>
      </c>
      <c r="F64" s="124" t="s">
        <v>209</v>
      </c>
      <c r="G64" s="124" t="s">
        <v>207</v>
      </c>
      <c r="H64" s="120" t="s">
        <v>732</v>
      </c>
      <c r="I64" s="120" t="s">
        <v>733</v>
      </c>
      <c r="J64" s="67" t="s">
        <v>398</v>
      </c>
      <c r="K64" s="66" t="s">
        <v>178</v>
      </c>
      <c r="L64" s="66" t="s">
        <v>178</v>
      </c>
      <c r="M64" s="121">
        <v>45199</v>
      </c>
      <c r="N64" s="121">
        <v>45199</v>
      </c>
      <c r="O64" s="66" t="s">
        <v>296</v>
      </c>
    </row>
    <row r="65" spans="1:15" ht="45" customHeight="1" x14ac:dyDescent="0.25">
      <c r="A65" s="66">
        <v>2023</v>
      </c>
      <c r="B65" s="120" t="s">
        <v>707</v>
      </c>
      <c r="C65" s="121">
        <v>45199</v>
      </c>
      <c r="D65" s="124" t="s">
        <v>210</v>
      </c>
      <c r="E65" s="124" t="s">
        <v>175</v>
      </c>
      <c r="F65" s="124" t="s">
        <v>211</v>
      </c>
      <c r="G65" s="124" t="s">
        <v>207</v>
      </c>
      <c r="H65" s="120" t="s">
        <v>734</v>
      </c>
      <c r="I65" s="120" t="s">
        <v>735</v>
      </c>
      <c r="J65" s="67" t="s">
        <v>398</v>
      </c>
      <c r="K65" s="66" t="s">
        <v>178</v>
      </c>
      <c r="L65" s="66" t="s">
        <v>178</v>
      </c>
      <c r="M65" s="121">
        <v>45199</v>
      </c>
      <c r="N65" s="121">
        <v>45199</v>
      </c>
      <c r="O65" s="66"/>
    </row>
    <row r="66" spans="1:15" ht="45" customHeight="1" x14ac:dyDescent="0.25">
      <c r="A66" s="66">
        <v>2023</v>
      </c>
      <c r="B66" s="102">
        <v>45108</v>
      </c>
      <c r="C66" s="102">
        <v>45199</v>
      </c>
      <c r="D66" s="105" t="s">
        <v>739</v>
      </c>
      <c r="E66" s="66" t="s">
        <v>115</v>
      </c>
      <c r="F66" s="105" t="s">
        <v>271</v>
      </c>
      <c r="G66" s="105" t="s">
        <v>272</v>
      </c>
      <c r="H66" s="66" t="s">
        <v>740</v>
      </c>
      <c r="I66" s="66" t="s">
        <v>741</v>
      </c>
      <c r="J66" s="66" t="s">
        <v>675</v>
      </c>
      <c r="K66" s="66" t="s">
        <v>635</v>
      </c>
      <c r="L66" s="66" t="s">
        <v>635</v>
      </c>
      <c r="M66" s="102">
        <v>45211</v>
      </c>
      <c r="N66" s="102">
        <v>45199</v>
      </c>
      <c r="O66" s="66"/>
    </row>
    <row r="67" spans="1:15" ht="45" customHeight="1" thickBot="1" x14ac:dyDescent="0.3">
      <c r="A67" s="69">
        <v>2023</v>
      </c>
      <c r="B67" s="125">
        <v>45108</v>
      </c>
      <c r="C67" s="125">
        <v>45199</v>
      </c>
      <c r="D67" s="126" t="s">
        <v>739</v>
      </c>
      <c r="E67" s="69" t="s">
        <v>115</v>
      </c>
      <c r="F67" s="126" t="s">
        <v>271</v>
      </c>
      <c r="G67" s="126" t="s">
        <v>272</v>
      </c>
      <c r="H67" s="69" t="s">
        <v>742</v>
      </c>
      <c r="I67" s="69" t="s">
        <v>741</v>
      </c>
      <c r="J67" s="69" t="s">
        <v>675</v>
      </c>
      <c r="K67" s="69" t="s">
        <v>635</v>
      </c>
      <c r="L67" s="69" t="s">
        <v>635</v>
      </c>
      <c r="M67" s="125">
        <v>45211</v>
      </c>
      <c r="N67" s="125">
        <v>45199</v>
      </c>
      <c r="O67" s="69"/>
    </row>
    <row r="68" spans="1:15" ht="45" customHeight="1" thickTop="1" x14ac:dyDescent="0.25">
      <c r="A68" s="6">
        <v>2023</v>
      </c>
      <c r="B68" s="16">
        <v>45017</v>
      </c>
      <c r="C68" s="16">
        <v>45107</v>
      </c>
      <c r="D68" s="20" t="s">
        <v>541</v>
      </c>
      <c r="E68" s="20" t="s">
        <v>542</v>
      </c>
      <c r="F68" s="20" t="s">
        <v>82</v>
      </c>
      <c r="G68" s="20" t="s">
        <v>543</v>
      </c>
      <c r="H68" s="6">
        <v>314</v>
      </c>
      <c r="I68" s="6">
        <v>551</v>
      </c>
      <c r="J68" s="20" t="s">
        <v>544</v>
      </c>
      <c r="K68" s="20" t="s">
        <v>143</v>
      </c>
      <c r="L68" s="20" t="s">
        <v>143</v>
      </c>
      <c r="M68" s="16">
        <v>45138</v>
      </c>
      <c r="N68" s="16">
        <v>45138</v>
      </c>
      <c r="O68" s="6"/>
    </row>
    <row r="69" spans="1:15" ht="45" customHeight="1" x14ac:dyDescent="0.25">
      <c r="A69" s="6">
        <v>2023</v>
      </c>
      <c r="B69" s="16">
        <v>45017</v>
      </c>
      <c r="C69" s="16">
        <v>45107</v>
      </c>
      <c r="D69" s="20" t="s">
        <v>545</v>
      </c>
      <c r="E69" s="20" t="s">
        <v>359</v>
      </c>
      <c r="F69" s="20" t="s">
        <v>82</v>
      </c>
      <c r="G69" s="20" t="s">
        <v>543</v>
      </c>
      <c r="H69" s="6">
        <v>1380</v>
      </c>
      <c r="I69" s="6">
        <v>2951</v>
      </c>
      <c r="J69" s="20" t="s">
        <v>544</v>
      </c>
      <c r="K69" s="20" t="s">
        <v>143</v>
      </c>
      <c r="L69" s="20" t="s">
        <v>143</v>
      </c>
      <c r="M69" s="16">
        <v>45138</v>
      </c>
      <c r="N69" s="16">
        <v>45138</v>
      </c>
      <c r="O69" s="6"/>
    </row>
    <row r="70" spans="1:15" ht="45" customHeight="1" x14ac:dyDescent="0.25">
      <c r="A70" s="6">
        <v>2023</v>
      </c>
      <c r="B70" s="16">
        <v>45017</v>
      </c>
      <c r="C70" s="16">
        <v>45107</v>
      </c>
      <c r="D70" s="105" t="s">
        <v>661</v>
      </c>
      <c r="E70" s="116" t="s">
        <v>115</v>
      </c>
      <c r="F70" s="105" t="s">
        <v>271</v>
      </c>
      <c r="G70" s="105" t="s">
        <v>272</v>
      </c>
      <c r="H70" s="6" t="s">
        <v>673</v>
      </c>
      <c r="I70" s="105" t="s">
        <v>674</v>
      </c>
      <c r="J70" s="6" t="s">
        <v>675</v>
      </c>
      <c r="K70" s="6" t="s">
        <v>635</v>
      </c>
      <c r="L70" s="6" t="s">
        <v>635</v>
      </c>
      <c r="M70" s="16">
        <v>45124</v>
      </c>
      <c r="N70" s="16">
        <v>45107</v>
      </c>
      <c r="O70" s="6"/>
    </row>
    <row r="71" spans="1:15" ht="45" customHeight="1" x14ac:dyDescent="0.25">
      <c r="A71" s="6">
        <v>2023</v>
      </c>
      <c r="B71" s="16">
        <v>45017</v>
      </c>
      <c r="C71" s="16">
        <v>45107</v>
      </c>
      <c r="D71" s="105" t="s">
        <v>661</v>
      </c>
      <c r="E71" s="116" t="s">
        <v>115</v>
      </c>
      <c r="F71" s="105" t="s">
        <v>271</v>
      </c>
      <c r="G71" s="105" t="s">
        <v>272</v>
      </c>
      <c r="H71" s="6" t="s">
        <v>676</v>
      </c>
      <c r="I71" s="105" t="s">
        <v>677</v>
      </c>
      <c r="J71" s="6" t="s">
        <v>675</v>
      </c>
      <c r="K71" s="105" t="s">
        <v>635</v>
      </c>
      <c r="L71" s="105" t="s">
        <v>635</v>
      </c>
      <c r="M71" s="16">
        <v>45124</v>
      </c>
      <c r="N71" s="16">
        <v>45107</v>
      </c>
      <c r="O71" s="6"/>
    </row>
    <row r="72" spans="1:15" ht="45" customHeight="1" x14ac:dyDescent="0.25">
      <c r="A72" s="6">
        <v>2023</v>
      </c>
      <c r="B72" s="16">
        <v>45017</v>
      </c>
      <c r="C72" s="16">
        <v>45107</v>
      </c>
      <c r="D72" s="6" t="s">
        <v>506</v>
      </c>
      <c r="E72" s="6" t="s">
        <v>441</v>
      </c>
      <c r="F72" s="6" t="s">
        <v>82</v>
      </c>
      <c r="G72" s="6" t="s">
        <v>576</v>
      </c>
      <c r="H72" s="117">
        <v>0</v>
      </c>
      <c r="I72" s="117">
        <v>0.5625</v>
      </c>
      <c r="J72" s="6" t="s">
        <v>608</v>
      </c>
      <c r="K72" s="6" t="s">
        <v>444</v>
      </c>
      <c r="L72" s="6" t="s">
        <v>445</v>
      </c>
      <c r="M72" s="16">
        <v>45119</v>
      </c>
      <c r="N72" s="16">
        <v>45119</v>
      </c>
      <c r="O72" s="6" t="s">
        <v>668</v>
      </c>
    </row>
    <row r="73" spans="1:15" ht="45" customHeight="1" x14ac:dyDescent="0.25">
      <c r="A73" s="6">
        <v>2023</v>
      </c>
      <c r="B73" s="16">
        <v>45017</v>
      </c>
      <c r="C73" s="16">
        <v>45107</v>
      </c>
      <c r="D73" s="6" t="s">
        <v>511</v>
      </c>
      <c r="E73" s="6" t="s">
        <v>441</v>
      </c>
      <c r="F73" s="6" t="s">
        <v>512</v>
      </c>
      <c r="G73" s="6" t="s">
        <v>576</v>
      </c>
      <c r="H73" s="6">
        <v>78</v>
      </c>
      <c r="I73" s="6">
        <v>237</v>
      </c>
      <c r="J73" s="6" t="s">
        <v>638</v>
      </c>
      <c r="K73" s="6" t="s">
        <v>444</v>
      </c>
      <c r="L73" s="6" t="s">
        <v>445</v>
      </c>
      <c r="M73" s="16">
        <v>45119</v>
      </c>
      <c r="N73" s="16">
        <v>45119</v>
      </c>
      <c r="O73" s="6"/>
    </row>
    <row r="74" spans="1:15" ht="45" customHeight="1" x14ac:dyDescent="0.25">
      <c r="A74" s="6">
        <v>2023</v>
      </c>
      <c r="B74" s="16">
        <v>45017</v>
      </c>
      <c r="C74" s="16">
        <v>45107</v>
      </c>
      <c r="D74" s="6" t="s">
        <v>514</v>
      </c>
      <c r="E74" s="6" t="s">
        <v>110</v>
      </c>
      <c r="F74" s="6" t="s">
        <v>515</v>
      </c>
      <c r="G74" s="6" t="s">
        <v>157</v>
      </c>
      <c r="H74" s="6" t="s">
        <v>565</v>
      </c>
      <c r="I74" s="6" t="s">
        <v>517</v>
      </c>
      <c r="J74" s="6" t="s">
        <v>610</v>
      </c>
      <c r="K74" s="6" t="s">
        <v>444</v>
      </c>
      <c r="L74" s="6" t="s">
        <v>519</v>
      </c>
      <c r="M74" s="16">
        <v>45119</v>
      </c>
      <c r="N74" s="16">
        <v>45119</v>
      </c>
      <c r="O74" s="6"/>
    </row>
    <row r="75" spans="1:15" ht="45" customHeight="1" x14ac:dyDescent="0.25">
      <c r="A75" s="6">
        <v>2023</v>
      </c>
      <c r="B75" s="16">
        <v>45017</v>
      </c>
      <c r="C75" s="16">
        <v>45107</v>
      </c>
      <c r="D75" s="6" t="s">
        <v>520</v>
      </c>
      <c r="E75" s="6" t="s">
        <v>110</v>
      </c>
      <c r="F75" s="6" t="s">
        <v>521</v>
      </c>
      <c r="G75" s="6" t="s">
        <v>157</v>
      </c>
      <c r="H75" s="6" t="s">
        <v>669</v>
      </c>
      <c r="I75" s="6" t="s">
        <v>523</v>
      </c>
      <c r="J75" s="6" t="s">
        <v>612</v>
      </c>
      <c r="K75" s="6" t="s">
        <v>444</v>
      </c>
      <c r="L75" s="6" t="s">
        <v>519</v>
      </c>
      <c r="M75" s="16">
        <v>45119</v>
      </c>
      <c r="N75" s="16">
        <v>45119</v>
      </c>
      <c r="O75" s="6"/>
    </row>
    <row r="76" spans="1:15" ht="45" customHeight="1" x14ac:dyDescent="0.25">
      <c r="A76" s="6">
        <v>2023</v>
      </c>
      <c r="B76" s="16">
        <v>45017</v>
      </c>
      <c r="C76" s="16">
        <v>45107</v>
      </c>
      <c r="D76" s="6" t="s">
        <v>525</v>
      </c>
      <c r="E76" s="6" t="s">
        <v>110</v>
      </c>
      <c r="F76" s="6" t="s">
        <v>526</v>
      </c>
      <c r="G76" s="6" t="s">
        <v>157</v>
      </c>
      <c r="H76" s="6" t="s">
        <v>670</v>
      </c>
      <c r="I76" s="6" t="s">
        <v>528</v>
      </c>
      <c r="J76" s="6" t="s">
        <v>614</v>
      </c>
      <c r="K76" s="6" t="s">
        <v>444</v>
      </c>
      <c r="L76" s="6" t="s">
        <v>519</v>
      </c>
      <c r="M76" s="16">
        <v>45119</v>
      </c>
      <c r="N76" s="16">
        <v>45119</v>
      </c>
      <c r="O76" s="6"/>
    </row>
    <row r="77" spans="1:15" ht="45" customHeight="1" x14ac:dyDescent="0.25">
      <c r="A77" s="6">
        <v>2023</v>
      </c>
      <c r="B77" s="16">
        <v>45017</v>
      </c>
      <c r="C77" s="16">
        <v>45107</v>
      </c>
      <c r="D77" s="6" t="s">
        <v>530</v>
      </c>
      <c r="E77" s="6" t="s">
        <v>110</v>
      </c>
      <c r="F77" s="6" t="s">
        <v>531</v>
      </c>
      <c r="G77" s="6" t="s">
        <v>157</v>
      </c>
      <c r="H77" s="6" t="s">
        <v>671</v>
      </c>
      <c r="I77" s="6" t="s">
        <v>533</v>
      </c>
      <c r="J77" s="6" t="s">
        <v>616</v>
      </c>
      <c r="K77" s="6" t="s">
        <v>444</v>
      </c>
      <c r="L77" s="6" t="s">
        <v>519</v>
      </c>
      <c r="M77" s="16">
        <v>45119</v>
      </c>
      <c r="N77" s="16">
        <v>45119</v>
      </c>
      <c r="O77" s="6"/>
    </row>
    <row r="78" spans="1:15" ht="45" customHeight="1" x14ac:dyDescent="0.25">
      <c r="A78" s="6">
        <v>2023</v>
      </c>
      <c r="B78" s="16">
        <v>45017</v>
      </c>
      <c r="C78" s="16">
        <v>45107</v>
      </c>
      <c r="D78" s="6" t="s">
        <v>429</v>
      </c>
      <c r="E78" s="6" t="s">
        <v>110</v>
      </c>
      <c r="F78" s="6" t="s">
        <v>535</v>
      </c>
      <c r="G78" s="6" t="s">
        <v>157</v>
      </c>
      <c r="H78" s="6" t="s">
        <v>672</v>
      </c>
      <c r="I78" s="6" t="s">
        <v>537</v>
      </c>
      <c r="J78" s="6" t="s">
        <v>618</v>
      </c>
      <c r="K78" s="6" t="s">
        <v>444</v>
      </c>
      <c r="L78" s="6" t="s">
        <v>519</v>
      </c>
      <c r="M78" s="16">
        <v>45119</v>
      </c>
      <c r="N78" s="16">
        <v>45119</v>
      </c>
      <c r="O78" s="6"/>
    </row>
    <row r="79" spans="1:15" ht="45" customHeight="1" x14ac:dyDescent="0.25">
      <c r="A79" s="6">
        <v>2023</v>
      </c>
      <c r="B79" s="16">
        <v>45017</v>
      </c>
      <c r="C79" s="16">
        <v>45107</v>
      </c>
      <c r="D79" s="6" t="s">
        <v>434</v>
      </c>
      <c r="E79" s="6" t="s">
        <v>110</v>
      </c>
      <c r="F79" s="6" t="s">
        <v>539</v>
      </c>
      <c r="G79" s="6" t="s">
        <v>436</v>
      </c>
      <c r="H79" s="6" t="s">
        <v>462</v>
      </c>
      <c r="I79" s="6" t="s">
        <v>438</v>
      </c>
      <c r="J79" s="6" t="s">
        <v>575</v>
      </c>
      <c r="K79" s="6" t="s">
        <v>444</v>
      </c>
      <c r="L79" s="6" t="s">
        <v>519</v>
      </c>
      <c r="M79" s="16">
        <v>45119</v>
      </c>
      <c r="N79" s="16">
        <v>45119</v>
      </c>
      <c r="O79" s="6"/>
    </row>
    <row r="80" spans="1:15" ht="45" customHeight="1" x14ac:dyDescent="0.25">
      <c r="A80" s="6">
        <v>2023</v>
      </c>
      <c r="B80" s="16">
        <v>45017</v>
      </c>
      <c r="C80" s="16">
        <v>45107</v>
      </c>
      <c r="D80" s="6" t="s">
        <v>280</v>
      </c>
      <c r="E80" s="6" t="s">
        <v>281</v>
      </c>
      <c r="F80" s="6" t="s">
        <v>115</v>
      </c>
      <c r="G80" s="6" t="s">
        <v>282</v>
      </c>
      <c r="H80" s="6">
        <v>0</v>
      </c>
      <c r="I80" s="6" t="s">
        <v>216</v>
      </c>
      <c r="J80" s="6" t="s">
        <v>284</v>
      </c>
      <c r="K80" s="6" t="s">
        <v>285</v>
      </c>
      <c r="L80" s="6" t="s">
        <v>285</v>
      </c>
      <c r="M80" s="16">
        <v>45107</v>
      </c>
      <c r="N80" s="16">
        <v>45107</v>
      </c>
      <c r="O80" s="6"/>
    </row>
    <row r="81" spans="1:15" ht="45" customHeight="1" x14ac:dyDescent="0.25">
      <c r="A81" s="6">
        <v>2023</v>
      </c>
      <c r="B81" s="16" t="s">
        <v>678</v>
      </c>
      <c r="C81" s="16">
        <v>45107</v>
      </c>
      <c r="D81" s="118" t="s">
        <v>154</v>
      </c>
      <c r="E81" s="6" t="s">
        <v>155</v>
      </c>
      <c r="F81" s="6" t="s">
        <v>156</v>
      </c>
      <c r="G81" s="6" t="s">
        <v>157</v>
      </c>
      <c r="H81" s="6">
        <v>20</v>
      </c>
      <c r="I81" s="6">
        <v>100</v>
      </c>
      <c r="J81" s="6" t="s">
        <v>644</v>
      </c>
      <c r="K81" s="6" t="s">
        <v>159</v>
      </c>
      <c r="L81" s="6" t="s">
        <v>159</v>
      </c>
      <c r="M81" s="16">
        <v>45107</v>
      </c>
      <c r="N81" s="16">
        <v>45107</v>
      </c>
      <c r="O81" s="6"/>
    </row>
    <row r="82" spans="1:15" ht="45" customHeight="1" x14ac:dyDescent="0.25">
      <c r="A82" s="6">
        <v>2023</v>
      </c>
      <c r="B82" s="16" t="s">
        <v>678</v>
      </c>
      <c r="C82" s="16">
        <v>45107</v>
      </c>
      <c r="D82" s="118" t="s">
        <v>579</v>
      </c>
      <c r="E82" s="6" t="s">
        <v>155</v>
      </c>
      <c r="F82" s="6" t="s">
        <v>168</v>
      </c>
      <c r="G82" s="6" t="s">
        <v>169</v>
      </c>
      <c r="H82" s="6">
        <v>20</v>
      </c>
      <c r="I82" s="6">
        <v>100</v>
      </c>
      <c r="J82" s="6" t="s">
        <v>679</v>
      </c>
      <c r="K82" s="6" t="s">
        <v>159</v>
      </c>
      <c r="L82" s="6" t="s">
        <v>159</v>
      </c>
      <c r="M82" s="16">
        <v>45107</v>
      </c>
      <c r="N82" s="16">
        <v>45107</v>
      </c>
      <c r="O82" s="6"/>
    </row>
    <row r="83" spans="1:15" ht="45" customHeight="1" x14ac:dyDescent="0.25">
      <c r="A83" s="6">
        <v>2023</v>
      </c>
      <c r="B83" s="16" t="s">
        <v>678</v>
      </c>
      <c r="C83" s="16">
        <v>45107</v>
      </c>
      <c r="D83" s="118" t="s">
        <v>645</v>
      </c>
      <c r="E83" s="6" t="s">
        <v>155</v>
      </c>
      <c r="F83" s="6" t="s">
        <v>161</v>
      </c>
      <c r="G83" s="6" t="s">
        <v>172</v>
      </c>
      <c r="H83" s="6">
        <v>100</v>
      </c>
      <c r="I83" s="6">
        <v>100</v>
      </c>
      <c r="J83" s="6" t="s">
        <v>680</v>
      </c>
      <c r="K83" s="6" t="s">
        <v>159</v>
      </c>
      <c r="L83" s="6" t="s">
        <v>159</v>
      </c>
      <c r="M83" s="16">
        <v>45107</v>
      </c>
      <c r="N83" s="16">
        <v>45107</v>
      </c>
      <c r="O83" s="6"/>
    </row>
    <row r="84" spans="1:15" ht="45" customHeight="1" x14ac:dyDescent="0.25">
      <c r="A84" s="6">
        <v>2023</v>
      </c>
      <c r="B84" s="16" t="s">
        <v>678</v>
      </c>
      <c r="C84" s="16">
        <v>45107</v>
      </c>
      <c r="D84" s="118" t="s">
        <v>174</v>
      </c>
      <c r="E84" s="6" t="s">
        <v>175</v>
      </c>
      <c r="F84" s="6" t="s">
        <v>176</v>
      </c>
      <c r="G84" s="6" t="s">
        <v>177</v>
      </c>
      <c r="H84" s="6" t="s">
        <v>681</v>
      </c>
      <c r="I84" s="6" t="s">
        <v>682</v>
      </c>
      <c r="J84" s="6" t="s">
        <v>398</v>
      </c>
      <c r="K84" s="6" t="s">
        <v>178</v>
      </c>
      <c r="L84" s="6" t="s">
        <v>178</v>
      </c>
      <c r="M84" s="16">
        <v>45107</v>
      </c>
      <c r="N84" s="16">
        <v>45107</v>
      </c>
      <c r="O84" s="6"/>
    </row>
    <row r="85" spans="1:15" ht="45" customHeight="1" x14ac:dyDescent="0.25">
      <c r="A85" s="6">
        <v>2023</v>
      </c>
      <c r="B85" s="16" t="s">
        <v>678</v>
      </c>
      <c r="C85" s="16">
        <v>45107</v>
      </c>
      <c r="D85" s="118" t="s">
        <v>179</v>
      </c>
      <c r="E85" s="6" t="s">
        <v>175</v>
      </c>
      <c r="F85" s="6" t="s">
        <v>180</v>
      </c>
      <c r="G85" s="6" t="s">
        <v>181</v>
      </c>
      <c r="H85" s="6" t="s">
        <v>683</v>
      </c>
      <c r="I85" s="6" t="s">
        <v>684</v>
      </c>
      <c r="J85" s="6" t="s">
        <v>398</v>
      </c>
      <c r="K85" s="6" t="s">
        <v>178</v>
      </c>
      <c r="L85" s="6" t="s">
        <v>178</v>
      </c>
      <c r="M85" s="16">
        <v>45107</v>
      </c>
      <c r="N85" s="16">
        <v>45107</v>
      </c>
      <c r="O85" s="6"/>
    </row>
    <row r="86" spans="1:15" ht="45" customHeight="1" x14ac:dyDescent="0.25">
      <c r="A86" s="6">
        <v>2023</v>
      </c>
      <c r="B86" s="16" t="s">
        <v>678</v>
      </c>
      <c r="C86" s="16">
        <v>45107</v>
      </c>
      <c r="D86" s="118" t="s">
        <v>182</v>
      </c>
      <c r="E86" s="6" t="s">
        <v>175</v>
      </c>
      <c r="F86" s="6" t="s">
        <v>183</v>
      </c>
      <c r="G86" s="6" t="s">
        <v>177</v>
      </c>
      <c r="H86" s="6" t="s">
        <v>685</v>
      </c>
      <c r="I86" s="6" t="s">
        <v>686</v>
      </c>
      <c r="J86" s="6" t="s">
        <v>398</v>
      </c>
      <c r="K86" s="6" t="s">
        <v>178</v>
      </c>
      <c r="L86" s="6" t="s">
        <v>178</v>
      </c>
      <c r="M86" s="16">
        <v>45107</v>
      </c>
      <c r="N86" s="16">
        <v>45107</v>
      </c>
      <c r="O86" s="6"/>
    </row>
    <row r="87" spans="1:15" ht="45" customHeight="1" x14ac:dyDescent="0.25">
      <c r="A87" s="6">
        <v>2023</v>
      </c>
      <c r="B87" s="16" t="s">
        <v>678</v>
      </c>
      <c r="C87" s="16">
        <v>45107</v>
      </c>
      <c r="D87" s="118" t="s">
        <v>184</v>
      </c>
      <c r="E87" s="6" t="s">
        <v>175</v>
      </c>
      <c r="F87" s="6" t="s">
        <v>185</v>
      </c>
      <c r="G87" s="6" t="s">
        <v>181</v>
      </c>
      <c r="H87" s="6" t="s">
        <v>687</v>
      </c>
      <c r="I87" s="6" t="s">
        <v>688</v>
      </c>
      <c r="J87" s="6" t="s">
        <v>398</v>
      </c>
      <c r="K87" s="6" t="s">
        <v>178</v>
      </c>
      <c r="L87" s="6" t="s">
        <v>178</v>
      </c>
      <c r="M87" s="16">
        <v>45107</v>
      </c>
      <c r="N87" s="16">
        <v>45107</v>
      </c>
      <c r="O87" s="6"/>
    </row>
    <row r="88" spans="1:15" ht="45" customHeight="1" x14ac:dyDescent="0.25">
      <c r="A88" s="6">
        <v>2023</v>
      </c>
      <c r="B88" s="16" t="s">
        <v>678</v>
      </c>
      <c r="C88" s="16">
        <v>45107</v>
      </c>
      <c r="D88" s="118" t="s">
        <v>189</v>
      </c>
      <c r="E88" s="6" t="s">
        <v>175</v>
      </c>
      <c r="F88" s="6" t="s">
        <v>187</v>
      </c>
      <c r="G88" s="6" t="s">
        <v>188</v>
      </c>
      <c r="H88" s="6" t="s">
        <v>689</v>
      </c>
      <c r="I88" s="6">
        <v>-0.15</v>
      </c>
      <c r="J88" s="6" t="s">
        <v>398</v>
      </c>
      <c r="K88" s="6" t="s">
        <v>178</v>
      </c>
      <c r="L88" s="6" t="s">
        <v>178</v>
      </c>
      <c r="M88" s="16">
        <v>45107</v>
      </c>
      <c r="N88" s="16">
        <v>45107</v>
      </c>
      <c r="O88" s="6"/>
    </row>
    <row r="89" spans="1:15" ht="45" customHeight="1" x14ac:dyDescent="0.25">
      <c r="A89" s="6">
        <v>2023</v>
      </c>
      <c r="B89" s="16" t="s">
        <v>678</v>
      </c>
      <c r="C89" s="16">
        <v>45107</v>
      </c>
      <c r="D89" s="118" t="s">
        <v>186</v>
      </c>
      <c r="E89" s="6" t="s">
        <v>175</v>
      </c>
      <c r="F89" s="6" t="s">
        <v>187</v>
      </c>
      <c r="G89" s="6" t="s">
        <v>190</v>
      </c>
      <c r="H89" s="6" t="s">
        <v>690</v>
      </c>
      <c r="I89" s="6" t="s">
        <v>691</v>
      </c>
      <c r="J89" s="6" t="s">
        <v>398</v>
      </c>
      <c r="K89" s="6" t="s">
        <v>178</v>
      </c>
      <c r="L89" s="6" t="s">
        <v>178</v>
      </c>
      <c r="M89" s="16">
        <v>45107</v>
      </c>
      <c r="N89" s="16">
        <v>45107</v>
      </c>
      <c r="O89" s="6"/>
    </row>
    <row r="90" spans="1:15" ht="45" customHeight="1" x14ac:dyDescent="0.25">
      <c r="A90" s="6">
        <v>2023</v>
      </c>
      <c r="B90" s="16" t="s">
        <v>678</v>
      </c>
      <c r="C90" s="16">
        <v>45107</v>
      </c>
      <c r="D90" s="118" t="s">
        <v>191</v>
      </c>
      <c r="E90" s="6" t="s">
        <v>175</v>
      </c>
      <c r="F90" s="6" t="s">
        <v>192</v>
      </c>
      <c r="G90" s="6" t="s">
        <v>193</v>
      </c>
      <c r="H90" s="6" t="s">
        <v>338</v>
      </c>
      <c r="I90" s="6" t="s">
        <v>338</v>
      </c>
      <c r="J90" s="6" t="s">
        <v>338</v>
      </c>
      <c r="K90" s="6" t="s">
        <v>178</v>
      </c>
      <c r="L90" s="6" t="s">
        <v>178</v>
      </c>
      <c r="M90" s="16">
        <v>45107</v>
      </c>
      <c r="N90" s="16">
        <v>45107</v>
      </c>
      <c r="O90" s="6"/>
    </row>
    <row r="91" spans="1:15" ht="45" customHeight="1" x14ac:dyDescent="0.25">
      <c r="A91" s="6">
        <v>2023</v>
      </c>
      <c r="B91" s="16" t="s">
        <v>678</v>
      </c>
      <c r="C91" s="16">
        <v>45107</v>
      </c>
      <c r="D91" s="118" t="s">
        <v>195</v>
      </c>
      <c r="E91" s="6" t="s">
        <v>175</v>
      </c>
      <c r="F91" s="6" t="s">
        <v>192</v>
      </c>
      <c r="G91" s="6" t="s">
        <v>196</v>
      </c>
      <c r="H91" s="6" t="s">
        <v>339</v>
      </c>
      <c r="I91" s="6" t="s">
        <v>339</v>
      </c>
      <c r="J91" s="6" t="s">
        <v>339</v>
      </c>
      <c r="K91" s="6" t="s">
        <v>178</v>
      </c>
      <c r="L91" s="6" t="s">
        <v>178</v>
      </c>
      <c r="M91" s="16">
        <v>45107</v>
      </c>
      <c r="N91" s="16">
        <v>45107</v>
      </c>
      <c r="O91" s="6"/>
    </row>
    <row r="92" spans="1:15" ht="45" customHeight="1" x14ac:dyDescent="0.25">
      <c r="A92" s="6">
        <v>2023</v>
      </c>
      <c r="B92" s="16" t="s">
        <v>678</v>
      </c>
      <c r="C92" s="16">
        <v>45107</v>
      </c>
      <c r="D92" s="118" t="s">
        <v>198</v>
      </c>
      <c r="E92" s="6" t="s">
        <v>175</v>
      </c>
      <c r="F92" s="6" t="s">
        <v>199</v>
      </c>
      <c r="G92" s="6" t="s">
        <v>200</v>
      </c>
      <c r="H92" s="6">
        <v>68</v>
      </c>
      <c r="I92" s="6" t="s">
        <v>692</v>
      </c>
      <c r="J92" s="6" t="s">
        <v>407</v>
      </c>
      <c r="K92" s="6" t="s">
        <v>178</v>
      </c>
      <c r="L92" s="6" t="s">
        <v>178</v>
      </c>
      <c r="M92" s="16">
        <v>45107</v>
      </c>
      <c r="N92" s="16">
        <v>45107</v>
      </c>
      <c r="O92" s="6"/>
    </row>
    <row r="93" spans="1:15" ht="45" customHeight="1" x14ac:dyDescent="0.25">
      <c r="A93" s="6">
        <v>2023</v>
      </c>
      <c r="B93" s="16" t="s">
        <v>678</v>
      </c>
      <c r="C93" s="16">
        <v>45107</v>
      </c>
      <c r="D93" s="118" t="s">
        <v>202</v>
      </c>
      <c r="E93" s="6" t="s">
        <v>175</v>
      </c>
      <c r="F93" s="6" t="s">
        <v>203</v>
      </c>
      <c r="G93" s="6" t="s">
        <v>204</v>
      </c>
      <c r="H93" s="6" t="s">
        <v>693</v>
      </c>
      <c r="I93" s="6" t="s">
        <v>694</v>
      </c>
      <c r="J93" s="6" t="s">
        <v>407</v>
      </c>
      <c r="K93" s="6" t="s">
        <v>178</v>
      </c>
      <c r="L93" s="6" t="s">
        <v>178</v>
      </c>
      <c r="M93" s="16">
        <v>45107</v>
      </c>
      <c r="N93" s="16">
        <v>45107</v>
      </c>
      <c r="O93" s="6"/>
    </row>
    <row r="94" spans="1:15" ht="45" customHeight="1" x14ac:dyDescent="0.25">
      <c r="A94" s="6">
        <v>2023</v>
      </c>
      <c r="B94" s="16" t="s">
        <v>678</v>
      </c>
      <c r="C94" s="16">
        <v>45107</v>
      </c>
      <c r="D94" s="118" t="s">
        <v>205</v>
      </c>
      <c r="E94" s="6" t="s">
        <v>175</v>
      </c>
      <c r="F94" s="6" t="s">
        <v>206</v>
      </c>
      <c r="G94" s="6" t="s">
        <v>207</v>
      </c>
      <c r="H94" s="6" t="s">
        <v>695</v>
      </c>
      <c r="I94" s="6" t="s">
        <v>696</v>
      </c>
      <c r="J94" s="6" t="s">
        <v>398</v>
      </c>
      <c r="K94" s="6" t="s">
        <v>178</v>
      </c>
      <c r="L94" s="6" t="s">
        <v>178</v>
      </c>
      <c r="M94" s="16">
        <v>45107</v>
      </c>
      <c r="N94" s="16">
        <v>45107</v>
      </c>
      <c r="O94" s="6"/>
    </row>
    <row r="95" spans="1:15" ht="45" customHeight="1" x14ac:dyDescent="0.25">
      <c r="A95" s="6">
        <v>2023</v>
      </c>
      <c r="B95" s="16" t="s">
        <v>678</v>
      </c>
      <c r="C95" s="16">
        <v>45107</v>
      </c>
      <c r="D95" s="118" t="s">
        <v>208</v>
      </c>
      <c r="E95" s="6" t="s">
        <v>175</v>
      </c>
      <c r="F95" s="6" t="s">
        <v>209</v>
      </c>
      <c r="G95" s="6" t="s">
        <v>207</v>
      </c>
      <c r="H95" s="6" t="s">
        <v>697</v>
      </c>
      <c r="I95" s="6" t="s">
        <v>698</v>
      </c>
      <c r="J95" s="6" t="s">
        <v>398</v>
      </c>
      <c r="K95" s="6" t="s">
        <v>178</v>
      </c>
      <c r="L95" s="6" t="s">
        <v>178</v>
      </c>
      <c r="M95" s="16">
        <v>45107</v>
      </c>
      <c r="N95" s="16">
        <v>45107</v>
      </c>
      <c r="O95" s="6" t="s">
        <v>296</v>
      </c>
    </row>
    <row r="96" spans="1:15" ht="45" customHeight="1" thickBot="1" x14ac:dyDescent="0.3">
      <c r="A96" s="61">
        <v>2023</v>
      </c>
      <c r="B96" s="62" t="s">
        <v>678</v>
      </c>
      <c r="C96" s="62">
        <v>45107</v>
      </c>
      <c r="D96" s="119" t="s">
        <v>210</v>
      </c>
      <c r="E96" s="61" t="s">
        <v>175</v>
      </c>
      <c r="F96" s="61" t="s">
        <v>211</v>
      </c>
      <c r="G96" s="61" t="s">
        <v>207</v>
      </c>
      <c r="H96" s="61" t="s">
        <v>699</v>
      </c>
      <c r="I96" s="61" t="s">
        <v>700</v>
      </c>
      <c r="J96" s="61" t="s">
        <v>398</v>
      </c>
      <c r="K96" s="61" t="s">
        <v>178</v>
      </c>
      <c r="L96" s="61" t="s">
        <v>178</v>
      </c>
      <c r="M96" s="62">
        <v>45107</v>
      </c>
      <c r="N96" s="62">
        <v>45107</v>
      </c>
      <c r="O96" s="61"/>
    </row>
    <row r="97" spans="1:15" ht="45" customHeight="1" thickTop="1" x14ac:dyDescent="0.25">
      <c r="A97" s="106">
        <v>2023</v>
      </c>
      <c r="B97" s="107">
        <v>44927</v>
      </c>
      <c r="C97" s="107">
        <v>45016</v>
      </c>
      <c r="D97" s="106" t="s">
        <v>440</v>
      </c>
      <c r="E97" s="106" t="s">
        <v>441</v>
      </c>
      <c r="F97" s="106" t="s">
        <v>82</v>
      </c>
      <c r="G97" s="106" t="s">
        <v>604</v>
      </c>
      <c r="H97" s="108">
        <f>0/16</f>
        <v>0</v>
      </c>
      <c r="I97" s="108">
        <f>9/16</f>
        <v>0.5625</v>
      </c>
      <c r="J97" s="106" t="s">
        <v>608</v>
      </c>
      <c r="K97" s="106" t="s">
        <v>444</v>
      </c>
      <c r="L97" s="106" t="s">
        <v>445</v>
      </c>
      <c r="M97" s="107">
        <v>45019</v>
      </c>
      <c r="N97" s="107">
        <v>45019</v>
      </c>
      <c r="O97" s="106" t="s">
        <v>637</v>
      </c>
    </row>
    <row r="98" spans="1:15" ht="45" customHeight="1" x14ac:dyDescent="0.25">
      <c r="A98" s="106">
        <v>2023</v>
      </c>
      <c r="B98" s="107">
        <v>44927</v>
      </c>
      <c r="C98" s="107">
        <v>45016</v>
      </c>
      <c r="D98" s="106" t="s">
        <v>511</v>
      </c>
      <c r="E98" s="106" t="s">
        <v>441</v>
      </c>
      <c r="F98" s="106" t="s">
        <v>512</v>
      </c>
      <c r="G98" s="106" t="s">
        <v>604</v>
      </c>
      <c r="H98" s="106">
        <v>159</v>
      </c>
      <c r="I98" s="106">
        <v>159</v>
      </c>
      <c r="J98" s="106" t="s">
        <v>638</v>
      </c>
      <c r="K98" s="106" t="s">
        <v>444</v>
      </c>
      <c r="L98" s="106" t="s">
        <v>445</v>
      </c>
      <c r="M98" s="107">
        <v>45019</v>
      </c>
      <c r="N98" s="107">
        <v>45019</v>
      </c>
      <c r="O98" s="106"/>
    </row>
    <row r="99" spans="1:15" ht="45" customHeight="1" x14ac:dyDescent="0.25">
      <c r="A99" s="106">
        <v>2023</v>
      </c>
      <c r="B99" s="107">
        <v>44927</v>
      </c>
      <c r="C99" s="107">
        <v>45016</v>
      </c>
      <c r="D99" s="106" t="s">
        <v>514</v>
      </c>
      <c r="E99" s="106" t="s">
        <v>110</v>
      </c>
      <c r="F99" s="106" t="s">
        <v>515</v>
      </c>
      <c r="G99" s="106" t="s">
        <v>157</v>
      </c>
      <c r="H99" s="106" t="s">
        <v>516</v>
      </c>
      <c r="I99" s="106" t="s">
        <v>517</v>
      </c>
      <c r="J99" s="106" t="s">
        <v>610</v>
      </c>
      <c r="K99" s="106" t="s">
        <v>444</v>
      </c>
      <c r="L99" s="106" t="s">
        <v>519</v>
      </c>
      <c r="M99" s="107">
        <v>45019</v>
      </c>
      <c r="N99" s="107">
        <v>45019</v>
      </c>
      <c r="O99" s="6"/>
    </row>
    <row r="100" spans="1:15" ht="45" customHeight="1" x14ac:dyDescent="0.25">
      <c r="A100" s="106">
        <v>2023</v>
      </c>
      <c r="B100" s="107">
        <v>44927</v>
      </c>
      <c r="C100" s="107">
        <v>45016</v>
      </c>
      <c r="D100" s="106" t="s">
        <v>520</v>
      </c>
      <c r="E100" s="106" t="s">
        <v>110</v>
      </c>
      <c r="F100" s="106" t="s">
        <v>521</v>
      </c>
      <c r="G100" s="106" t="s">
        <v>157</v>
      </c>
      <c r="H100" s="106" t="s">
        <v>639</v>
      </c>
      <c r="I100" s="106" t="s">
        <v>523</v>
      </c>
      <c r="J100" s="106" t="s">
        <v>612</v>
      </c>
      <c r="K100" s="106" t="s">
        <v>444</v>
      </c>
      <c r="L100" s="106" t="s">
        <v>519</v>
      </c>
      <c r="M100" s="107">
        <v>45019</v>
      </c>
      <c r="N100" s="107">
        <v>45019</v>
      </c>
      <c r="O100" s="6"/>
    </row>
    <row r="101" spans="1:15" ht="45" customHeight="1" x14ac:dyDescent="0.25">
      <c r="A101" s="106">
        <v>2023</v>
      </c>
      <c r="B101" s="107">
        <v>44927</v>
      </c>
      <c r="C101" s="107">
        <v>45016</v>
      </c>
      <c r="D101" s="106" t="s">
        <v>525</v>
      </c>
      <c r="E101" s="106" t="s">
        <v>110</v>
      </c>
      <c r="F101" s="106" t="s">
        <v>526</v>
      </c>
      <c r="G101" s="106" t="s">
        <v>157</v>
      </c>
      <c r="H101" s="106" t="s">
        <v>640</v>
      </c>
      <c r="I101" s="106" t="s">
        <v>528</v>
      </c>
      <c r="J101" s="106" t="s">
        <v>614</v>
      </c>
      <c r="K101" s="106" t="s">
        <v>444</v>
      </c>
      <c r="L101" s="106" t="s">
        <v>519</v>
      </c>
      <c r="M101" s="107">
        <v>45019</v>
      </c>
      <c r="N101" s="107">
        <v>45019</v>
      </c>
      <c r="O101" s="6"/>
    </row>
    <row r="102" spans="1:15" ht="45" customHeight="1" x14ac:dyDescent="0.25">
      <c r="A102" s="106">
        <v>2023</v>
      </c>
      <c r="B102" s="107">
        <v>44927</v>
      </c>
      <c r="C102" s="107">
        <v>45016</v>
      </c>
      <c r="D102" s="106" t="s">
        <v>530</v>
      </c>
      <c r="E102" s="106" t="s">
        <v>110</v>
      </c>
      <c r="F102" s="106" t="s">
        <v>531</v>
      </c>
      <c r="G102" s="106" t="s">
        <v>157</v>
      </c>
      <c r="H102" s="106" t="s">
        <v>641</v>
      </c>
      <c r="I102" s="106" t="s">
        <v>533</v>
      </c>
      <c r="J102" s="106" t="s">
        <v>616</v>
      </c>
      <c r="K102" s="106" t="s">
        <v>444</v>
      </c>
      <c r="L102" s="106" t="s">
        <v>519</v>
      </c>
      <c r="M102" s="107">
        <v>45019</v>
      </c>
      <c r="N102" s="107">
        <v>45019</v>
      </c>
      <c r="O102" s="6"/>
    </row>
    <row r="103" spans="1:15" ht="45" customHeight="1" x14ac:dyDescent="0.25">
      <c r="A103" s="106">
        <v>2023</v>
      </c>
      <c r="B103" s="107">
        <v>44927</v>
      </c>
      <c r="C103" s="107">
        <v>45016</v>
      </c>
      <c r="D103" s="106" t="s">
        <v>429</v>
      </c>
      <c r="E103" s="106" t="s">
        <v>110</v>
      </c>
      <c r="F103" s="106" t="s">
        <v>535</v>
      </c>
      <c r="G103" s="106" t="s">
        <v>157</v>
      </c>
      <c r="H103" s="106" t="s">
        <v>642</v>
      </c>
      <c r="I103" s="106" t="s">
        <v>537</v>
      </c>
      <c r="J103" s="106" t="s">
        <v>603</v>
      </c>
      <c r="K103" s="106" t="s">
        <v>444</v>
      </c>
      <c r="L103" s="106" t="s">
        <v>519</v>
      </c>
      <c r="M103" s="107">
        <v>45019</v>
      </c>
      <c r="N103" s="107">
        <v>45019</v>
      </c>
      <c r="O103" s="6"/>
    </row>
    <row r="104" spans="1:15" ht="45" customHeight="1" x14ac:dyDescent="0.25">
      <c r="A104" s="106">
        <v>2023</v>
      </c>
      <c r="B104" s="107">
        <v>44927</v>
      </c>
      <c r="C104" s="107">
        <v>45016</v>
      </c>
      <c r="D104" s="106" t="s">
        <v>434</v>
      </c>
      <c r="E104" s="106" t="s">
        <v>110</v>
      </c>
      <c r="F104" s="106" t="s">
        <v>539</v>
      </c>
      <c r="G104" s="106" t="s">
        <v>436</v>
      </c>
      <c r="H104" s="106" t="s">
        <v>462</v>
      </c>
      <c r="I104" s="106" t="s">
        <v>438</v>
      </c>
      <c r="J104" s="106" t="s">
        <v>575</v>
      </c>
      <c r="K104" s="106" t="s">
        <v>444</v>
      </c>
      <c r="L104" s="106" t="s">
        <v>519</v>
      </c>
      <c r="M104" s="107">
        <v>45019</v>
      </c>
      <c r="N104" s="107">
        <v>45019</v>
      </c>
      <c r="O104" s="6"/>
    </row>
    <row r="105" spans="1:15" ht="45" customHeight="1" x14ac:dyDescent="0.25">
      <c r="A105" s="6">
        <v>2023</v>
      </c>
      <c r="B105" s="16">
        <v>44927</v>
      </c>
      <c r="C105" s="16">
        <v>45016</v>
      </c>
      <c r="D105" s="6" t="s">
        <v>541</v>
      </c>
      <c r="E105" s="6" t="s">
        <v>542</v>
      </c>
      <c r="F105" s="6" t="s">
        <v>82</v>
      </c>
      <c r="G105" s="6" t="s">
        <v>543</v>
      </c>
      <c r="H105" s="6">
        <v>237</v>
      </c>
      <c r="I105" s="6">
        <v>1808</v>
      </c>
      <c r="J105" s="6" t="s">
        <v>544</v>
      </c>
      <c r="K105" s="6" t="s">
        <v>143</v>
      </c>
      <c r="L105" s="6" t="s">
        <v>143</v>
      </c>
      <c r="M105" s="16">
        <v>45019</v>
      </c>
      <c r="N105" s="16">
        <v>45019</v>
      </c>
      <c r="O105" s="6"/>
    </row>
    <row r="106" spans="1:15" ht="45" customHeight="1" x14ac:dyDescent="0.25">
      <c r="A106" s="6">
        <v>2023</v>
      </c>
      <c r="B106" s="16">
        <v>44927</v>
      </c>
      <c r="C106" s="16">
        <v>45016</v>
      </c>
      <c r="D106" s="6" t="s">
        <v>545</v>
      </c>
      <c r="E106" s="6" t="s">
        <v>359</v>
      </c>
      <c r="F106" s="6" t="s">
        <v>82</v>
      </c>
      <c r="G106" s="6" t="s">
        <v>543</v>
      </c>
      <c r="H106" s="6">
        <v>1571</v>
      </c>
      <c r="I106" s="6">
        <v>1808</v>
      </c>
      <c r="J106" s="6" t="s">
        <v>544</v>
      </c>
      <c r="K106" s="6" t="s">
        <v>143</v>
      </c>
      <c r="L106" s="6" t="s">
        <v>143</v>
      </c>
      <c r="M106" s="16">
        <v>45019</v>
      </c>
      <c r="N106" s="16">
        <v>45019</v>
      </c>
      <c r="O106" s="6"/>
    </row>
    <row r="107" spans="1:15" ht="45" customHeight="1" x14ac:dyDescent="0.25">
      <c r="A107" s="66">
        <v>2023</v>
      </c>
      <c r="B107" s="102">
        <v>44927</v>
      </c>
      <c r="C107" s="102">
        <v>45016</v>
      </c>
      <c r="D107" s="105" t="s">
        <v>661</v>
      </c>
      <c r="E107" s="105" t="s">
        <v>115</v>
      </c>
      <c r="F107" s="105" t="s">
        <v>271</v>
      </c>
      <c r="G107" s="105" t="s">
        <v>272</v>
      </c>
      <c r="H107" s="115" t="s">
        <v>662</v>
      </c>
      <c r="I107" s="105" t="s">
        <v>663</v>
      </c>
      <c r="J107" s="105" t="s">
        <v>664</v>
      </c>
      <c r="K107" s="105" t="s">
        <v>635</v>
      </c>
      <c r="L107" s="66" t="s">
        <v>635</v>
      </c>
      <c r="M107" s="102">
        <v>45030</v>
      </c>
      <c r="N107" s="102">
        <v>45016</v>
      </c>
      <c r="O107" s="66"/>
    </row>
    <row r="108" spans="1:15" ht="45" customHeight="1" x14ac:dyDescent="0.25">
      <c r="A108" s="66">
        <v>2023</v>
      </c>
      <c r="B108" s="102">
        <v>44927</v>
      </c>
      <c r="C108" s="102">
        <v>45016</v>
      </c>
      <c r="D108" s="105" t="s">
        <v>661</v>
      </c>
      <c r="E108" s="105" t="s">
        <v>115</v>
      </c>
      <c r="F108" s="105" t="s">
        <v>271</v>
      </c>
      <c r="G108" s="105" t="s">
        <v>272</v>
      </c>
      <c r="H108" s="115" t="s">
        <v>665</v>
      </c>
      <c r="I108" s="105" t="s">
        <v>666</v>
      </c>
      <c r="J108" s="105" t="s">
        <v>667</v>
      </c>
      <c r="K108" s="105" t="s">
        <v>635</v>
      </c>
      <c r="L108" s="66" t="s">
        <v>635</v>
      </c>
      <c r="M108" s="102">
        <v>45030</v>
      </c>
      <c r="N108" s="102">
        <v>45016</v>
      </c>
      <c r="O108" s="66"/>
    </row>
    <row r="109" spans="1:15" ht="45" customHeight="1" x14ac:dyDescent="0.25">
      <c r="A109" s="20">
        <v>2023</v>
      </c>
      <c r="B109" s="109" t="s">
        <v>643</v>
      </c>
      <c r="C109" s="110">
        <v>45016</v>
      </c>
      <c r="D109" s="20" t="s">
        <v>154</v>
      </c>
      <c r="E109" s="20" t="s">
        <v>155</v>
      </c>
      <c r="F109" s="20" t="s">
        <v>156</v>
      </c>
      <c r="G109" s="20" t="s">
        <v>157</v>
      </c>
      <c r="H109" s="20">
        <v>20</v>
      </c>
      <c r="I109" s="20">
        <v>100</v>
      </c>
      <c r="J109" s="20" t="s">
        <v>644</v>
      </c>
      <c r="K109" s="20" t="s">
        <v>159</v>
      </c>
      <c r="L109" s="20" t="s">
        <v>159</v>
      </c>
      <c r="M109" s="110">
        <v>45016</v>
      </c>
      <c r="N109" s="110">
        <v>45016</v>
      </c>
      <c r="O109" s="20"/>
    </row>
    <row r="110" spans="1:15" ht="45" customHeight="1" x14ac:dyDescent="0.25">
      <c r="A110" s="20">
        <v>2023</v>
      </c>
      <c r="B110" s="109" t="s">
        <v>643</v>
      </c>
      <c r="C110" s="110">
        <v>45016</v>
      </c>
      <c r="D110" s="20" t="s">
        <v>579</v>
      </c>
      <c r="E110" s="20" t="s">
        <v>155</v>
      </c>
      <c r="F110" s="20" t="s">
        <v>168</v>
      </c>
      <c r="G110" s="20" t="s">
        <v>169</v>
      </c>
      <c r="H110" s="20">
        <v>20</v>
      </c>
      <c r="I110" s="20">
        <v>100</v>
      </c>
      <c r="J110" s="20" t="s">
        <v>170</v>
      </c>
      <c r="K110" s="20" t="s">
        <v>159</v>
      </c>
      <c r="L110" s="20" t="s">
        <v>159</v>
      </c>
      <c r="M110" s="110">
        <v>45016</v>
      </c>
      <c r="N110" s="110">
        <v>45016</v>
      </c>
      <c r="O110" s="20"/>
    </row>
    <row r="111" spans="1:15" ht="45" customHeight="1" x14ac:dyDescent="0.25">
      <c r="A111" s="20">
        <v>2023</v>
      </c>
      <c r="B111" s="109" t="s">
        <v>643</v>
      </c>
      <c r="C111" s="110">
        <v>45016</v>
      </c>
      <c r="D111" s="106" t="s">
        <v>645</v>
      </c>
      <c r="E111" s="20" t="s">
        <v>155</v>
      </c>
      <c r="F111" s="20" t="s">
        <v>161</v>
      </c>
      <c r="G111" s="20" t="s">
        <v>172</v>
      </c>
      <c r="H111" s="20">
        <v>100</v>
      </c>
      <c r="I111" s="20">
        <v>100</v>
      </c>
      <c r="J111" s="20" t="s">
        <v>646</v>
      </c>
      <c r="K111" s="20" t="s">
        <v>159</v>
      </c>
      <c r="L111" s="20" t="s">
        <v>159</v>
      </c>
      <c r="M111" s="110">
        <v>45016</v>
      </c>
      <c r="N111" s="110">
        <v>45016</v>
      </c>
      <c r="O111" s="20"/>
    </row>
    <row r="112" spans="1:15" ht="45" customHeight="1" x14ac:dyDescent="0.25">
      <c r="A112" s="20">
        <v>2023</v>
      </c>
      <c r="B112" s="109" t="s">
        <v>643</v>
      </c>
      <c r="C112" s="110">
        <v>45016</v>
      </c>
      <c r="D112" s="20" t="s">
        <v>174</v>
      </c>
      <c r="E112" s="20" t="s">
        <v>175</v>
      </c>
      <c r="F112" s="20" t="s">
        <v>176</v>
      </c>
      <c r="G112" s="20" t="s">
        <v>177</v>
      </c>
      <c r="H112" s="109" t="s">
        <v>647</v>
      </c>
      <c r="I112" s="109" t="s">
        <v>647</v>
      </c>
      <c r="J112" s="111" t="s">
        <v>398</v>
      </c>
      <c r="K112" s="20" t="s">
        <v>178</v>
      </c>
      <c r="L112" s="20" t="s">
        <v>178</v>
      </c>
      <c r="M112" s="110">
        <v>45016</v>
      </c>
      <c r="N112" s="110">
        <v>45016</v>
      </c>
      <c r="O112" s="20"/>
    </row>
    <row r="113" spans="1:15" ht="45" customHeight="1" x14ac:dyDescent="0.25">
      <c r="A113" s="20">
        <v>2023</v>
      </c>
      <c r="B113" s="109" t="s">
        <v>643</v>
      </c>
      <c r="C113" s="110">
        <v>45016</v>
      </c>
      <c r="D113" s="20" t="s">
        <v>179</v>
      </c>
      <c r="E113" s="20" t="s">
        <v>175</v>
      </c>
      <c r="F113" s="20" t="s">
        <v>180</v>
      </c>
      <c r="G113" s="20" t="s">
        <v>181</v>
      </c>
      <c r="H113" s="109" t="s">
        <v>648</v>
      </c>
      <c r="I113" s="109" t="s">
        <v>648</v>
      </c>
      <c r="J113" s="111" t="s">
        <v>398</v>
      </c>
      <c r="K113" s="20" t="s">
        <v>178</v>
      </c>
      <c r="L113" s="20" t="s">
        <v>178</v>
      </c>
      <c r="M113" s="110">
        <v>45016</v>
      </c>
      <c r="N113" s="110">
        <v>45016</v>
      </c>
      <c r="O113" s="20"/>
    </row>
    <row r="114" spans="1:15" ht="45" customHeight="1" x14ac:dyDescent="0.25">
      <c r="A114" s="20">
        <v>2023</v>
      </c>
      <c r="B114" s="109" t="s">
        <v>643</v>
      </c>
      <c r="C114" s="110">
        <v>45016</v>
      </c>
      <c r="D114" s="20" t="s">
        <v>182</v>
      </c>
      <c r="E114" s="20" t="s">
        <v>175</v>
      </c>
      <c r="F114" s="20" t="s">
        <v>183</v>
      </c>
      <c r="G114" s="20" t="s">
        <v>177</v>
      </c>
      <c r="H114" s="20" t="s">
        <v>649</v>
      </c>
      <c r="I114" s="20">
        <v>10.609</v>
      </c>
      <c r="J114" s="111" t="s">
        <v>398</v>
      </c>
      <c r="K114" s="20" t="s">
        <v>178</v>
      </c>
      <c r="L114" s="20" t="s">
        <v>178</v>
      </c>
      <c r="M114" s="110">
        <v>45016</v>
      </c>
      <c r="N114" s="110">
        <v>45016</v>
      </c>
      <c r="O114" s="20"/>
    </row>
    <row r="115" spans="1:15" ht="45" customHeight="1" x14ac:dyDescent="0.25">
      <c r="A115" s="20">
        <v>2023</v>
      </c>
      <c r="B115" s="109" t="s">
        <v>643</v>
      </c>
      <c r="C115" s="110">
        <v>45016</v>
      </c>
      <c r="D115" s="20" t="s">
        <v>184</v>
      </c>
      <c r="E115" s="20" t="s">
        <v>175</v>
      </c>
      <c r="F115" s="20" t="s">
        <v>185</v>
      </c>
      <c r="G115" s="20" t="s">
        <v>181</v>
      </c>
      <c r="H115" s="109" t="s">
        <v>650</v>
      </c>
      <c r="I115" s="109" t="s">
        <v>651</v>
      </c>
      <c r="J115" s="111" t="s">
        <v>398</v>
      </c>
      <c r="K115" s="20" t="s">
        <v>178</v>
      </c>
      <c r="L115" s="20" t="s">
        <v>178</v>
      </c>
      <c r="M115" s="110">
        <v>45016</v>
      </c>
      <c r="N115" s="110">
        <v>45016</v>
      </c>
      <c r="O115" s="20"/>
    </row>
    <row r="116" spans="1:15" ht="45" customHeight="1" x14ac:dyDescent="0.25">
      <c r="A116" s="20">
        <v>2023</v>
      </c>
      <c r="B116" s="109" t="s">
        <v>643</v>
      </c>
      <c r="C116" s="110">
        <v>45016</v>
      </c>
      <c r="D116" s="20" t="s">
        <v>189</v>
      </c>
      <c r="E116" s="20" t="s">
        <v>175</v>
      </c>
      <c r="F116" s="20" t="s">
        <v>187</v>
      </c>
      <c r="G116" s="20" t="s">
        <v>188</v>
      </c>
      <c r="H116" s="20" t="s">
        <v>652</v>
      </c>
      <c r="I116" s="20" t="s">
        <v>653</v>
      </c>
      <c r="J116" s="111" t="s">
        <v>398</v>
      </c>
      <c r="K116" s="20" t="s">
        <v>178</v>
      </c>
      <c r="L116" s="20" t="s">
        <v>178</v>
      </c>
      <c r="M116" s="110">
        <v>45016</v>
      </c>
      <c r="N116" s="110">
        <v>45016</v>
      </c>
      <c r="O116" s="20"/>
    </row>
    <row r="117" spans="1:15" ht="45" customHeight="1" x14ac:dyDescent="0.25">
      <c r="A117" s="20">
        <v>2023</v>
      </c>
      <c r="B117" s="109" t="s">
        <v>643</v>
      </c>
      <c r="C117" s="110">
        <v>45016</v>
      </c>
      <c r="D117" s="20" t="s">
        <v>186</v>
      </c>
      <c r="E117" s="20" t="s">
        <v>175</v>
      </c>
      <c r="F117" s="20" t="s">
        <v>187</v>
      </c>
      <c r="G117" s="20" t="s">
        <v>190</v>
      </c>
      <c r="H117" s="20" t="s">
        <v>654</v>
      </c>
      <c r="I117" s="20" t="s">
        <v>655</v>
      </c>
      <c r="J117" s="111" t="s">
        <v>398</v>
      </c>
      <c r="K117" s="20" t="s">
        <v>178</v>
      </c>
      <c r="L117" s="20" t="s">
        <v>178</v>
      </c>
      <c r="M117" s="110">
        <v>45016</v>
      </c>
      <c r="N117" s="110">
        <v>45016</v>
      </c>
      <c r="O117" s="20"/>
    </row>
    <row r="118" spans="1:15" ht="45" customHeight="1" x14ac:dyDescent="0.25">
      <c r="A118" s="20">
        <v>2023</v>
      </c>
      <c r="B118" s="109" t="s">
        <v>643</v>
      </c>
      <c r="C118" s="110">
        <v>45016</v>
      </c>
      <c r="D118" s="20" t="s">
        <v>191</v>
      </c>
      <c r="E118" s="20" t="s">
        <v>175</v>
      </c>
      <c r="F118" s="20" t="s">
        <v>192</v>
      </c>
      <c r="G118" s="20" t="s">
        <v>193</v>
      </c>
      <c r="H118" s="20" t="s">
        <v>338</v>
      </c>
      <c r="I118" s="20" t="s">
        <v>338</v>
      </c>
      <c r="J118" s="112" t="s">
        <v>338</v>
      </c>
      <c r="K118" s="20" t="s">
        <v>178</v>
      </c>
      <c r="L118" s="20" t="s">
        <v>178</v>
      </c>
      <c r="M118" s="110">
        <v>45016</v>
      </c>
      <c r="N118" s="110">
        <v>45016</v>
      </c>
      <c r="O118" s="20"/>
    </row>
    <row r="119" spans="1:15" ht="45" customHeight="1" x14ac:dyDescent="0.25">
      <c r="A119" s="20">
        <v>2023</v>
      </c>
      <c r="B119" s="109" t="s">
        <v>643</v>
      </c>
      <c r="C119" s="110">
        <v>45016</v>
      </c>
      <c r="D119" s="20" t="s">
        <v>195</v>
      </c>
      <c r="E119" s="20" t="s">
        <v>175</v>
      </c>
      <c r="F119" s="112" t="s">
        <v>192</v>
      </c>
      <c r="G119" s="20" t="s">
        <v>196</v>
      </c>
      <c r="H119" s="20" t="s">
        <v>339</v>
      </c>
      <c r="I119" s="20" t="s">
        <v>339</v>
      </c>
      <c r="J119" s="112" t="s">
        <v>339</v>
      </c>
      <c r="K119" s="20" t="s">
        <v>178</v>
      </c>
      <c r="L119" s="20" t="s">
        <v>178</v>
      </c>
      <c r="M119" s="110">
        <v>45016</v>
      </c>
      <c r="N119" s="110">
        <v>45016</v>
      </c>
      <c r="O119" s="20"/>
    </row>
    <row r="120" spans="1:15" ht="45" customHeight="1" x14ac:dyDescent="0.25">
      <c r="A120" s="20">
        <v>2023</v>
      </c>
      <c r="B120" s="109" t="s">
        <v>643</v>
      </c>
      <c r="C120" s="110">
        <v>45016</v>
      </c>
      <c r="D120" s="20" t="s">
        <v>198</v>
      </c>
      <c r="E120" s="20" t="s">
        <v>175</v>
      </c>
      <c r="F120" s="112" t="s">
        <v>199</v>
      </c>
      <c r="G120" s="112" t="s">
        <v>200</v>
      </c>
      <c r="H120" s="112" t="s">
        <v>656</v>
      </c>
      <c r="I120" s="112" t="s">
        <v>656</v>
      </c>
      <c r="J120" s="112" t="s">
        <v>407</v>
      </c>
      <c r="K120" s="20" t="s">
        <v>178</v>
      </c>
      <c r="L120" s="20" t="s">
        <v>178</v>
      </c>
      <c r="M120" s="110">
        <v>45016</v>
      </c>
      <c r="N120" s="110">
        <v>45016</v>
      </c>
      <c r="O120" s="20"/>
    </row>
    <row r="121" spans="1:15" ht="45" customHeight="1" x14ac:dyDescent="0.25">
      <c r="A121" s="20">
        <v>2023</v>
      </c>
      <c r="B121" s="109" t="s">
        <v>643</v>
      </c>
      <c r="C121" s="110">
        <v>45016</v>
      </c>
      <c r="D121" s="20" t="s">
        <v>202</v>
      </c>
      <c r="E121" s="20" t="s">
        <v>175</v>
      </c>
      <c r="F121" s="112" t="s">
        <v>203</v>
      </c>
      <c r="G121" s="112" t="s">
        <v>204</v>
      </c>
      <c r="H121" s="113" t="s">
        <v>657</v>
      </c>
      <c r="I121" s="113" t="s">
        <v>657</v>
      </c>
      <c r="J121" s="112" t="s">
        <v>407</v>
      </c>
      <c r="K121" s="20" t="s">
        <v>178</v>
      </c>
      <c r="L121" s="20" t="s">
        <v>178</v>
      </c>
      <c r="M121" s="110">
        <v>45016</v>
      </c>
      <c r="N121" s="110">
        <v>45016</v>
      </c>
      <c r="O121" s="20"/>
    </row>
    <row r="122" spans="1:15" ht="45" customHeight="1" x14ac:dyDescent="0.25">
      <c r="A122" s="20">
        <v>2023</v>
      </c>
      <c r="B122" s="109" t="s">
        <v>643</v>
      </c>
      <c r="C122" s="110">
        <v>45016</v>
      </c>
      <c r="D122" s="112" t="s">
        <v>205</v>
      </c>
      <c r="E122" s="112" t="s">
        <v>175</v>
      </c>
      <c r="F122" s="112" t="s">
        <v>206</v>
      </c>
      <c r="G122" s="112" t="s">
        <v>207</v>
      </c>
      <c r="H122" s="113" t="s">
        <v>658</v>
      </c>
      <c r="I122" s="113" t="s">
        <v>658</v>
      </c>
      <c r="J122" s="111" t="s">
        <v>398</v>
      </c>
      <c r="K122" s="20" t="s">
        <v>178</v>
      </c>
      <c r="L122" s="20" t="s">
        <v>178</v>
      </c>
      <c r="M122" s="110">
        <v>45016</v>
      </c>
      <c r="N122" s="110">
        <v>45016</v>
      </c>
      <c r="O122" s="20"/>
    </row>
    <row r="123" spans="1:15" ht="45" customHeight="1" x14ac:dyDescent="0.25">
      <c r="A123" s="20">
        <v>2023</v>
      </c>
      <c r="B123" s="109" t="s">
        <v>643</v>
      </c>
      <c r="C123" s="110">
        <v>45016</v>
      </c>
      <c r="D123" s="112" t="s">
        <v>208</v>
      </c>
      <c r="E123" s="112" t="s">
        <v>175</v>
      </c>
      <c r="F123" s="112" t="s">
        <v>209</v>
      </c>
      <c r="G123" s="112" t="s">
        <v>207</v>
      </c>
      <c r="H123" s="113" t="s">
        <v>659</v>
      </c>
      <c r="I123" s="113" t="s">
        <v>659</v>
      </c>
      <c r="J123" s="114" t="s">
        <v>398</v>
      </c>
      <c r="K123" s="20" t="s">
        <v>178</v>
      </c>
      <c r="L123" s="20" t="s">
        <v>178</v>
      </c>
      <c r="M123" s="110">
        <v>45016</v>
      </c>
      <c r="N123" s="110">
        <v>45016</v>
      </c>
      <c r="O123" s="20" t="s">
        <v>296</v>
      </c>
    </row>
    <row r="124" spans="1:15" ht="45" customHeight="1" x14ac:dyDescent="0.25">
      <c r="A124" s="20">
        <v>2023</v>
      </c>
      <c r="B124" s="109" t="s">
        <v>643</v>
      </c>
      <c r="C124" s="110">
        <v>45016</v>
      </c>
      <c r="D124" s="112" t="s">
        <v>210</v>
      </c>
      <c r="E124" s="112" t="s">
        <v>175</v>
      </c>
      <c r="F124" s="112" t="s">
        <v>211</v>
      </c>
      <c r="G124" s="112" t="s">
        <v>207</v>
      </c>
      <c r="H124" s="113" t="s">
        <v>660</v>
      </c>
      <c r="I124" s="113" t="s">
        <v>660</v>
      </c>
      <c r="J124" s="114" t="s">
        <v>398</v>
      </c>
      <c r="K124" s="20" t="s">
        <v>178</v>
      </c>
      <c r="L124" s="20" t="s">
        <v>178</v>
      </c>
      <c r="M124" s="110">
        <v>45016</v>
      </c>
      <c r="N124" s="110">
        <v>45016</v>
      </c>
      <c r="O124" s="20"/>
    </row>
    <row r="125" spans="1:15" ht="45" customHeight="1" x14ac:dyDescent="0.25">
      <c r="A125" s="6">
        <v>2023</v>
      </c>
      <c r="B125" s="16">
        <v>44927</v>
      </c>
      <c r="C125" s="16">
        <v>45016</v>
      </c>
      <c r="D125" s="6" t="s">
        <v>277</v>
      </c>
      <c r="E125" s="6" t="s">
        <v>546</v>
      </c>
      <c r="F125" s="6" t="s">
        <v>552</v>
      </c>
      <c r="G125" s="6" t="s">
        <v>547</v>
      </c>
      <c r="H125" s="54">
        <f>'[1]ANEXO IV'!$F$26+'[1]ANEXO IV'!$F$29</f>
        <v>430</v>
      </c>
      <c r="I125" s="54">
        <f>'[1]ANEXO IV'!$F$26+'[1]ANEXO IV'!$F$29</f>
        <v>430</v>
      </c>
      <c r="J125" s="6" t="s">
        <v>548</v>
      </c>
      <c r="K125" s="6" t="s">
        <v>549</v>
      </c>
      <c r="L125" s="6" t="s">
        <v>550</v>
      </c>
      <c r="M125" s="16">
        <v>45016</v>
      </c>
      <c r="N125" s="16">
        <v>45016</v>
      </c>
      <c r="O125" s="6"/>
    </row>
    <row r="126" spans="1:15" ht="45" customHeight="1" x14ac:dyDescent="0.25">
      <c r="A126" s="6">
        <v>2023</v>
      </c>
      <c r="B126" s="16">
        <v>44927</v>
      </c>
      <c r="C126" s="16">
        <v>45016</v>
      </c>
      <c r="D126" s="6" t="s">
        <v>277</v>
      </c>
      <c r="E126" s="6" t="s">
        <v>546</v>
      </c>
      <c r="F126" s="6" t="s">
        <v>552</v>
      </c>
      <c r="G126" s="6" t="s">
        <v>547</v>
      </c>
      <c r="H126" s="54">
        <f>'[1]ANEXO IV'!$F$19</f>
        <v>3036</v>
      </c>
      <c r="I126" s="54">
        <f>'[1]ANEXO IV'!$F$19</f>
        <v>3036</v>
      </c>
      <c r="J126" s="6" t="s">
        <v>548</v>
      </c>
      <c r="K126" s="6" t="s">
        <v>549</v>
      </c>
      <c r="L126" s="6" t="s">
        <v>550</v>
      </c>
      <c r="M126" s="16">
        <v>45016</v>
      </c>
      <c r="N126" s="16">
        <v>45016</v>
      </c>
      <c r="O126" s="6"/>
    </row>
    <row r="127" spans="1:15" ht="45" customHeight="1" x14ac:dyDescent="0.25">
      <c r="A127" s="6">
        <v>2023</v>
      </c>
      <c r="B127" s="16">
        <v>44927</v>
      </c>
      <c r="C127" s="16">
        <v>45016</v>
      </c>
      <c r="D127" s="6" t="s">
        <v>277</v>
      </c>
      <c r="E127" s="6" t="s">
        <v>96</v>
      </c>
      <c r="F127" s="6" t="s">
        <v>115</v>
      </c>
      <c r="G127" s="6" t="s">
        <v>278</v>
      </c>
      <c r="H127" s="6">
        <v>4191</v>
      </c>
      <c r="I127" s="6">
        <v>191481</v>
      </c>
      <c r="J127" s="6" t="s">
        <v>287</v>
      </c>
      <c r="K127" s="6" t="s">
        <v>288</v>
      </c>
      <c r="L127" s="6" t="s">
        <v>288</v>
      </c>
      <c r="M127" s="16">
        <v>45016</v>
      </c>
      <c r="N127" s="16">
        <v>45016</v>
      </c>
      <c r="O127" s="6"/>
    </row>
    <row r="128" spans="1:15" ht="45" customHeight="1" x14ac:dyDescent="0.25">
      <c r="A128" s="6">
        <v>2023</v>
      </c>
      <c r="B128" s="16">
        <v>44927</v>
      </c>
      <c r="C128" s="16">
        <v>45016</v>
      </c>
      <c r="D128" s="6" t="s">
        <v>277</v>
      </c>
      <c r="E128" s="6" t="s">
        <v>289</v>
      </c>
      <c r="F128" s="6" t="s">
        <v>115</v>
      </c>
      <c r="G128" s="6" t="s">
        <v>278</v>
      </c>
      <c r="H128" s="6">
        <v>3699</v>
      </c>
      <c r="I128" s="6">
        <v>75002</v>
      </c>
      <c r="J128" s="6" t="s">
        <v>287</v>
      </c>
      <c r="K128" s="6" t="s">
        <v>288</v>
      </c>
      <c r="L128" s="6" t="s">
        <v>288</v>
      </c>
      <c r="M128" s="16">
        <v>45016</v>
      </c>
      <c r="N128" s="16">
        <v>45016</v>
      </c>
      <c r="O128" s="6"/>
    </row>
    <row r="129" spans="1:15" ht="45" customHeight="1" x14ac:dyDescent="0.25">
      <c r="A129" s="6">
        <v>2023</v>
      </c>
      <c r="B129" s="91">
        <v>44927</v>
      </c>
      <c r="C129" s="91">
        <v>45016</v>
      </c>
      <c r="D129" s="6" t="s">
        <v>280</v>
      </c>
      <c r="E129" s="6" t="s">
        <v>281</v>
      </c>
      <c r="F129" s="6" t="s">
        <v>115</v>
      </c>
      <c r="G129" s="6" t="s">
        <v>282</v>
      </c>
      <c r="H129" s="6">
        <v>0</v>
      </c>
      <c r="I129" s="6" t="s">
        <v>216</v>
      </c>
      <c r="J129" s="6" t="s">
        <v>284</v>
      </c>
      <c r="K129" s="6" t="s">
        <v>285</v>
      </c>
      <c r="L129" s="6" t="s">
        <v>285</v>
      </c>
      <c r="M129" s="91">
        <v>45016</v>
      </c>
      <c r="N129" s="91">
        <v>45016</v>
      </c>
      <c r="O129" s="6" t="s">
        <v>553</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I112:I124 H112:H124 H84:I96 H20:H3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9F68-1644-48ED-8ECC-0ACD560AEFB0}">
  <dimension ref="A1:O146"/>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77" t="s">
        <v>1</v>
      </c>
      <c r="B4" s="178"/>
      <c r="C4" s="178"/>
      <c r="D4" s="177" t="s">
        <v>2</v>
      </c>
      <c r="E4" s="178"/>
      <c r="F4" s="178"/>
      <c r="G4" s="177" t="s">
        <v>3</v>
      </c>
      <c r="H4" s="178"/>
      <c r="I4" s="178"/>
    </row>
    <row r="5" spans="1:15" x14ac:dyDescent="0.25">
      <c r="A5" s="180" t="s">
        <v>4</v>
      </c>
      <c r="B5" s="178"/>
      <c r="C5" s="178"/>
      <c r="D5" s="180" t="s">
        <v>5</v>
      </c>
      <c r="E5" s="178"/>
      <c r="F5" s="178"/>
      <c r="G5" s="180" t="s">
        <v>4</v>
      </c>
      <c r="H5" s="178"/>
      <c r="I5" s="178"/>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7" t="s">
        <v>27</v>
      </c>
      <c r="B8" s="178"/>
      <c r="C8" s="178"/>
      <c r="D8" s="178"/>
      <c r="E8" s="178"/>
      <c r="F8" s="178"/>
      <c r="G8" s="178"/>
      <c r="H8" s="178"/>
      <c r="I8" s="178"/>
      <c r="J8" s="178"/>
      <c r="K8" s="178"/>
      <c r="L8" s="178"/>
      <c r="M8" s="178"/>
      <c r="N8" s="178"/>
      <c r="O8" s="178"/>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ht="45" customHeight="1" x14ac:dyDescent="0.25">
      <c r="A10" s="66">
        <v>2022</v>
      </c>
      <c r="B10" s="102">
        <v>44835</v>
      </c>
      <c r="C10" s="102">
        <v>44926</v>
      </c>
      <c r="D10" s="66" t="s">
        <v>506</v>
      </c>
      <c r="E10" s="66" t="s">
        <v>441</v>
      </c>
      <c r="F10" s="66" t="s">
        <v>82</v>
      </c>
      <c r="G10" s="66" t="s">
        <v>576</v>
      </c>
      <c r="H10" s="103">
        <v>0</v>
      </c>
      <c r="I10" s="103">
        <v>0.5625</v>
      </c>
      <c r="J10" s="66" t="s">
        <v>608</v>
      </c>
      <c r="K10" s="66" t="s">
        <v>444</v>
      </c>
      <c r="L10" s="66" t="s">
        <v>445</v>
      </c>
      <c r="M10" s="102">
        <v>44929</v>
      </c>
      <c r="N10" s="102">
        <v>44564</v>
      </c>
      <c r="O10" s="66" t="s">
        <v>609</v>
      </c>
    </row>
    <row r="11" spans="1:15" ht="45" customHeight="1" x14ac:dyDescent="0.25">
      <c r="A11" s="66">
        <v>2022</v>
      </c>
      <c r="B11" s="102">
        <v>44835</v>
      </c>
      <c r="C11" s="102">
        <v>44926</v>
      </c>
      <c r="D11" s="66" t="s">
        <v>511</v>
      </c>
      <c r="E11" s="66" t="s">
        <v>441</v>
      </c>
      <c r="F11" s="66" t="s">
        <v>512</v>
      </c>
      <c r="G11" s="66" t="s">
        <v>576</v>
      </c>
      <c r="H11" s="66">
        <v>144</v>
      </c>
      <c r="I11" s="66">
        <v>253</v>
      </c>
      <c r="J11" s="66" t="s">
        <v>607</v>
      </c>
      <c r="K11" s="66" t="s">
        <v>444</v>
      </c>
      <c r="L11" s="66" t="s">
        <v>445</v>
      </c>
      <c r="M11" s="102">
        <v>44929</v>
      </c>
      <c r="N11" s="102">
        <v>44564</v>
      </c>
      <c r="O11" s="66"/>
    </row>
    <row r="12" spans="1:15" ht="45" customHeight="1" x14ac:dyDescent="0.25">
      <c r="A12" s="66">
        <v>2022</v>
      </c>
      <c r="B12" s="102">
        <v>44835</v>
      </c>
      <c r="C12" s="102">
        <v>44926</v>
      </c>
      <c r="D12" s="66" t="s">
        <v>514</v>
      </c>
      <c r="E12" s="66" t="s">
        <v>110</v>
      </c>
      <c r="F12" s="66" t="s">
        <v>515</v>
      </c>
      <c r="G12" s="66" t="s">
        <v>157</v>
      </c>
      <c r="H12" s="66" t="s">
        <v>516</v>
      </c>
      <c r="I12" s="66" t="s">
        <v>517</v>
      </c>
      <c r="J12" s="66" t="s">
        <v>610</v>
      </c>
      <c r="K12" s="66" t="s">
        <v>444</v>
      </c>
      <c r="L12" s="66" t="s">
        <v>519</v>
      </c>
      <c r="M12" s="102">
        <v>44931</v>
      </c>
      <c r="N12" s="102">
        <v>44931</v>
      </c>
      <c r="O12" s="66"/>
    </row>
    <row r="13" spans="1:15" ht="45" customHeight="1" x14ac:dyDescent="0.25">
      <c r="A13" s="66">
        <v>2022</v>
      </c>
      <c r="B13" s="102">
        <v>44835</v>
      </c>
      <c r="C13" s="104">
        <v>44926</v>
      </c>
      <c r="D13" s="66" t="s">
        <v>520</v>
      </c>
      <c r="E13" s="66" t="s">
        <v>110</v>
      </c>
      <c r="F13" s="66" t="s">
        <v>521</v>
      </c>
      <c r="G13" s="66" t="s">
        <v>157</v>
      </c>
      <c r="H13" s="66" t="s">
        <v>611</v>
      </c>
      <c r="I13" s="66" t="s">
        <v>523</v>
      </c>
      <c r="J13" s="66" t="s">
        <v>612</v>
      </c>
      <c r="K13" s="66" t="s">
        <v>444</v>
      </c>
      <c r="L13" s="66" t="s">
        <v>519</v>
      </c>
      <c r="M13" s="102">
        <v>44931</v>
      </c>
      <c r="N13" s="102">
        <v>44931</v>
      </c>
      <c r="O13" s="66"/>
    </row>
    <row r="14" spans="1:15" ht="45" customHeight="1" x14ac:dyDescent="0.25">
      <c r="A14" s="66">
        <v>2022</v>
      </c>
      <c r="B14" s="102">
        <v>44835</v>
      </c>
      <c r="C14" s="104">
        <v>44926</v>
      </c>
      <c r="D14" s="66" t="s">
        <v>525</v>
      </c>
      <c r="E14" s="66" t="s">
        <v>110</v>
      </c>
      <c r="F14" s="66" t="s">
        <v>526</v>
      </c>
      <c r="G14" s="66" t="s">
        <v>157</v>
      </c>
      <c r="H14" s="66" t="s">
        <v>613</v>
      </c>
      <c r="I14" s="66" t="s">
        <v>528</v>
      </c>
      <c r="J14" s="66" t="s">
        <v>614</v>
      </c>
      <c r="K14" s="66" t="s">
        <v>444</v>
      </c>
      <c r="L14" s="66" t="s">
        <v>519</v>
      </c>
      <c r="M14" s="102">
        <v>44931</v>
      </c>
      <c r="N14" s="102">
        <v>44931</v>
      </c>
      <c r="O14" s="66"/>
    </row>
    <row r="15" spans="1:15" ht="45" customHeight="1" x14ac:dyDescent="0.25">
      <c r="A15" s="66">
        <v>2022</v>
      </c>
      <c r="B15" s="102">
        <v>44835</v>
      </c>
      <c r="C15" s="104">
        <v>44926</v>
      </c>
      <c r="D15" s="66" t="s">
        <v>530</v>
      </c>
      <c r="E15" s="66" t="s">
        <v>110</v>
      </c>
      <c r="F15" s="66" t="s">
        <v>531</v>
      </c>
      <c r="G15" s="66" t="s">
        <v>157</v>
      </c>
      <c r="H15" s="66" t="s">
        <v>615</v>
      </c>
      <c r="I15" s="66" t="s">
        <v>533</v>
      </c>
      <c r="J15" s="66" t="s">
        <v>616</v>
      </c>
      <c r="K15" s="66" t="s">
        <v>444</v>
      </c>
      <c r="L15" s="66" t="s">
        <v>519</v>
      </c>
      <c r="M15" s="102">
        <v>44931</v>
      </c>
      <c r="N15" s="102">
        <v>44931</v>
      </c>
      <c r="O15" s="66"/>
    </row>
    <row r="16" spans="1:15" ht="45" customHeight="1" x14ac:dyDescent="0.25">
      <c r="A16" s="66">
        <v>2022</v>
      </c>
      <c r="B16" s="102">
        <v>44835</v>
      </c>
      <c r="C16" s="104">
        <v>44926</v>
      </c>
      <c r="D16" s="66" t="s">
        <v>429</v>
      </c>
      <c r="E16" s="66" t="s">
        <v>110</v>
      </c>
      <c r="F16" s="66" t="s">
        <v>535</v>
      </c>
      <c r="G16" s="66" t="s">
        <v>157</v>
      </c>
      <c r="H16" s="66" t="s">
        <v>617</v>
      </c>
      <c r="I16" s="66" t="s">
        <v>537</v>
      </c>
      <c r="J16" s="66" t="s">
        <v>618</v>
      </c>
      <c r="K16" s="66" t="s">
        <v>444</v>
      </c>
      <c r="L16" s="66" t="s">
        <v>519</v>
      </c>
      <c r="M16" s="102">
        <v>44931</v>
      </c>
      <c r="N16" s="102">
        <v>44931</v>
      </c>
      <c r="O16" s="66"/>
    </row>
    <row r="17" spans="1:15" ht="45" customHeight="1" x14ac:dyDescent="0.25">
      <c r="A17" s="66">
        <v>2022</v>
      </c>
      <c r="B17" s="102">
        <v>44743</v>
      </c>
      <c r="C17" s="104">
        <v>44926</v>
      </c>
      <c r="D17" s="66" t="s">
        <v>434</v>
      </c>
      <c r="E17" s="66" t="s">
        <v>110</v>
      </c>
      <c r="F17" s="66" t="s">
        <v>539</v>
      </c>
      <c r="G17" s="66" t="s">
        <v>436</v>
      </c>
      <c r="H17" s="66" t="s">
        <v>462</v>
      </c>
      <c r="I17" s="66" t="s">
        <v>438</v>
      </c>
      <c r="J17" s="66" t="s">
        <v>575</v>
      </c>
      <c r="K17" s="66" t="s">
        <v>444</v>
      </c>
      <c r="L17" s="66" t="s">
        <v>519</v>
      </c>
      <c r="M17" s="102">
        <v>44931</v>
      </c>
      <c r="N17" s="102">
        <v>44931</v>
      </c>
      <c r="O17" s="66"/>
    </row>
    <row r="18" spans="1:15" ht="45" customHeight="1" x14ac:dyDescent="0.25">
      <c r="A18" s="5">
        <v>2022</v>
      </c>
      <c r="B18" s="4">
        <v>44835</v>
      </c>
      <c r="C18" s="4">
        <v>44926</v>
      </c>
      <c r="D18" s="105" t="s">
        <v>60</v>
      </c>
      <c r="E18" s="5" t="s">
        <v>115</v>
      </c>
      <c r="F18" s="5" t="s">
        <v>370</v>
      </c>
      <c r="G18" s="5" t="s">
        <v>632</v>
      </c>
      <c r="H18" s="6" t="s">
        <v>633</v>
      </c>
      <c r="I18" s="54">
        <v>686279</v>
      </c>
      <c r="J18" s="6" t="s">
        <v>634</v>
      </c>
      <c r="K18" s="6" t="s">
        <v>635</v>
      </c>
      <c r="L18" s="6" t="s">
        <v>635</v>
      </c>
      <c r="M18" s="16">
        <v>44939</v>
      </c>
      <c r="N18" s="16">
        <v>45291</v>
      </c>
      <c r="O18" s="5"/>
    </row>
    <row r="19" spans="1:15" ht="45" customHeight="1" x14ac:dyDescent="0.25">
      <c r="A19" s="5">
        <v>2022</v>
      </c>
      <c r="B19" s="4">
        <v>44835</v>
      </c>
      <c r="C19" s="4">
        <v>44926</v>
      </c>
      <c r="D19" s="105" t="s">
        <v>60</v>
      </c>
      <c r="E19" s="5" t="s">
        <v>115</v>
      </c>
      <c r="F19" s="5" t="s">
        <v>370</v>
      </c>
      <c r="G19" s="5" t="s">
        <v>632</v>
      </c>
      <c r="H19" s="6" t="s">
        <v>636</v>
      </c>
      <c r="I19" s="54">
        <v>686279</v>
      </c>
      <c r="J19" s="6" t="s">
        <v>634</v>
      </c>
      <c r="K19" s="6" t="s">
        <v>635</v>
      </c>
      <c r="L19" s="6" t="s">
        <v>635</v>
      </c>
      <c r="M19" s="16">
        <v>44939</v>
      </c>
      <c r="N19" s="16">
        <v>45291</v>
      </c>
      <c r="O19" s="5"/>
    </row>
    <row r="20" spans="1:15" ht="45" customHeight="1" x14ac:dyDescent="0.25">
      <c r="A20" s="6">
        <v>2022</v>
      </c>
      <c r="B20" s="16">
        <v>44835</v>
      </c>
      <c r="C20" s="16">
        <v>44926</v>
      </c>
      <c r="D20" s="6" t="s">
        <v>154</v>
      </c>
      <c r="E20" s="6" t="s">
        <v>155</v>
      </c>
      <c r="F20" s="6" t="s">
        <v>156</v>
      </c>
      <c r="G20" s="6" t="s">
        <v>157</v>
      </c>
      <c r="H20" s="6">
        <v>95</v>
      </c>
      <c r="I20" s="6">
        <v>100</v>
      </c>
      <c r="J20" s="6" t="s">
        <v>158</v>
      </c>
      <c r="K20" s="6" t="s">
        <v>159</v>
      </c>
      <c r="L20" s="6" t="s">
        <v>159</v>
      </c>
      <c r="M20" s="16">
        <v>44926</v>
      </c>
      <c r="N20" s="16">
        <v>44926</v>
      </c>
      <c r="O20" s="6"/>
    </row>
    <row r="21" spans="1:15" ht="45" customHeight="1" x14ac:dyDescent="0.25">
      <c r="A21" s="6">
        <v>2022</v>
      </c>
      <c r="B21" s="16">
        <v>44835</v>
      </c>
      <c r="C21" s="16">
        <v>44926</v>
      </c>
      <c r="D21" s="6" t="s">
        <v>319</v>
      </c>
      <c r="E21" s="6" t="s">
        <v>155</v>
      </c>
      <c r="F21" s="6" t="s">
        <v>161</v>
      </c>
      <c r="G21" s="6" t="s">
        <v>161</v>
      </c>
      <c r="H21" s="6">
        <v>95</v>
      </c>
      <c r="I21" s="6">
        <v>100</v>
      </c>
      <c r="J21" s="6" t="s">
        <v>162</v>
      </c>
      <c r="K21" s="6" t="s">
        <v>159</v>
      </c>
      <c r="L21" s="6" t="s">
        <v>159</v>
      </c>
      <c r="M21" s="16">
        <v>44926</v>
      </c>
      <c r="N21" s="16">
        <v>44926</v>
      </c>
      <c r="O21" s="6"/>
    </row>
    <row r="22" spans="1:15" ht="45" customHeight="1" x14ac:dyDescent="0.25">
      <c r="A22" s="6">
        <v>2022</v>
      </c>
      <c r="B22" s="16">
        <v>44835</v>
      </c>
      <c r="C22" s="16">
        <v>44926</v>
      </c>
      <c r="D22" s="6" t="s">
        <v>579</v>
      </c>
      <c r="E22" s="6" t="s">
        <v>155</v>
      </c>
      <c r="F22" s="6" t="s">
        <v>168</v>
      </c>
      <c r="G22" s="6" t="s">
        <v>169</v>
      </c>
      <c r="H22" s="6">
        <v>100</v>
      </c>
      <c r="I22" s="6">
        <v>100</v>
      </c>
      <c r="J22" s="6" t="s">
        <v>170</v>
      </c>
      <c r="K22" s="6" t="s">
        <v>159</v>
      </c>
      <c r="L22" s="6" t="s">
        <v>159</v>
      </c>
      <c r="M22" s="16">
        <v>44926</v>
      </c>
      <c r="N22" s="16">
        <v>44926</v>
      </c>
      <c r="O22" s="6"/>
    </row>
    <row r="23" spans="1:15" ht="45" customHeight="1" x14ac:dyDescent="0.25">
      <c r="A23" s="6">
        <v>2022</v>
      </c>
      <c r="B23" s="16">
        <v>44835</v>
      </c>
      <c r="C23" s="16">
        <v>44926</v>
      </c>
      <c r="D23" s="6" t="s">
        <v>580</v>
      </c>
      <c r="E23" s="6" t="s">
        <v>155</v>
      </c>
      <c r="F23" s="6" t="s">
        <v>161</v>
      </c>
      <c r="G23" s="6" t="s">
        <v>172</v>
      </c>
      <c r="H23" s="6">
        <v>95</v>
      </c>
      <c r="I23" s="6">
        <v>100</v>
      </c>
      <c r="J23" s="6" t="s">
        <v>173</v>
      </c>
      <c r="K23" s="6" t="s">
        <v>159</v>
      </c>
      <c r="L23" s="6" t="s">
        <v>159</v>
      </c>
      <c r="M23" s="16">
        <v>44926</v>
      </c>
      <c r="N23" s="16">
        <v>44926</v>
      </c>
      <c r="O23" s="6"/>
    </row>
    <row r="24" spans="1:15" ht="45" customHeight="1" x14ac:dyDescent="0.25">
      <c r="A24" s="6">
        <v>2022</v>
      </c>
      <c r="B24" s="16">
        <v>44835</v>
      </c>
      <c r="C24" s="16">
        <v>44926</v>
      </c>
      <c r="D24" s="6" t="s">
        <v>174</v>
      </c>
      <c r="E24" s="6" t="s">
        <v>175</v>
      </c>
      <c r="F24" s="6" t="s">
        <v>176</v>
      </c>
      <c r="G24" s="6" t="s">
        <v>177</v>
      </c>
      <c r="H24" s="6" t="s">
        <v>619</v>
      </c>
      <c r="I24" s="6" t="s">
        <v>620</v>
      </c>
      <c r="J24" s="6" t="s">
        <v>465</v>
      </c>
      <c r="K24" s="6" t="s">
        <v>178</v>
      </c>
      <c r="L24" s="6" t="s">
        <v>178</v>
      </c>
      <c r="M24" s="16">
        <v>44926</v>
      </c>
      <c r="N24" s="16">
        <v>44926</v>
      </c>
      <c r="O24" s="6"/>
    </row>
    <row r="25" spans="1:15" ht="45" customHeight="1" x14ac:dyDescent="0.25">
      <c r="A25" s="6">
        <v>2022</v>
      </c>
      <c r="B25" s="16">
        <v>44835</v>
      </c>
      <c r="C25" s="16">
        <v>44926</v>
      </c>
      <c r="D25" s="6" t="s">
        <v>179</v>
      </c>
      <c r="E25" s="6" t="s">
        <v>175</v>
      </c>
      <c r="F25" s="6" t="s">
        <v>180</v>
      </c>
      <c r="G25" s="6" t="s">
        <v>181</v>
      </c>
      <c r="H25" s="6" t="s">
        <v>621</v>
      </c>
      <c r="I25" s="6" t="s">
        <v>622</v>
      </c>
      <c r="J25" s="6" t="s">
        <v>465</v>
      </c>
      <c r="K25" s="6" t="s">
        <v>178</v>
      </c>
      <c r="L25" s="6" t="s">
        <v>178</v>
      </c>
      <c r="M25" s="16">
        <v>44926</v>
      </c>
      <c r="N25" s="16">
        <v>44926</v>
      </c>
      <c r="O25" s="6"/>
    </row>
    <row r="26" spans="1:15" ht="45" customHeight="1" x14ac:dyDescent="0.25">
      <c r="A26" s="6">
        <v>2022</v>
      </c>
      <c r="B26" s="16">
        <v>44835</v>
      </c>
      <c r="C26" s="16">
        <v>44926</v>
      </c>
      <c r="D26" s="6" t="s">
        <v>182</v>
      </c>
      <c r="E26" s="6" t="s">
        <v>175</v>
      </c>
      <c r="F26" s="6" t="s">
        <v>183</v>
      </c>
      <c r="G26" s="6" t="s">
        <v>177</v>
      </c>
      <c r="H26" s="6" t="s">
        <v>623</v>
      </c>
      <c r="I26" s="6" t="s">
        <v>624</v>
      </c>
      <c r="J26" s="6" t="s">
        <v>465</v>
      </c>
      <c r="K26" s="6" t="s">
        <v>178</v>
      </c>
      <c r="L26" s="6" t="s">
        <v>178</v>
      </c>
      <c r="M26" s="16">
        <v>44926</v>
      </c>
      <c r="N26" s="16">
        <v>44926</v>
      </c>
      <c r="O26" s="6"/>
    </row>
    <row r="27" spans="1:15" ht="45" customHeight="1" x14ac:dyDescent="0.25">
      <c r="A27" s="6">
        <v>2022</v>
      </c>
      <c r="B27" s="16">
        <v>44835</v>
      </c>
      <c r="C27" s="16">
        <v>44926</v>
      </c>
      <c r="D27" s="6" t="s">
        <v>184</v>
      </c>
      <c r="E27" s="6" t="s">
        <v>175</v>
      </c>
      <c r="F27" s="6" t="s">
        <v>185</v>
      </c>
      <c r="G27" s="6" t="s">
        <v>181</v>
      </c>
      <c r="H27" s="6" t="s">
        <v>625</v>
      </c>
      <c r="I27" s="6" t="s">
        <v>626</v>
      </c>
      <c r="J27" s="6" t="s">
        <v>465</v>
      </c>
      <c r="K27" s="6" t="s">
        <v>178</v>
      </c>
      <c r="L27" s="6" t="s">
        <v>178</v>
      </c>
      <c r="M27" s="16">
        <v>44926</v>
      </c>
      <c r="N27" s="16">
        <v>44926</v>
      </c>
      <c r="O27" s="6"/>
    </row>
    <row r="28" spans="1:15" ht="45" customHeight="1" x14ac:dyDescent="0.25">
      <c r="A28" s="6">
        <v>2022</v>
      </c>
      <c r="B28" s="16">
        <v>44835</v>
      </c>
      <c r="C28" s="16">
        <v>44926</v>
      </c>
      <c r="D28" s="6" t="s">
        <v>189</v>
      </c>
      <c r="E28" s="6" t="s">
        <v>175</v>
      </c>
      <c r="F28" s="6" t="s">
        <v>187</v>
      </c>
      <c r="G28" s="6" t="s">
        <v>188</v>
      </c>
      <c r="H28" s="6" t="s">
        <v>627</v>
      </c>
      <c r="I28" s="6" t="s">
        <v>627</v>
      </c>
      <c r="J28" s="6" t="s">
        <v>465</v>
      </c>
      <c r="K28" s="6" t="s">
        <v>178</v>
      </c>
      <c r="L28" s="6" t="s">
        <v>178</v>
      </c>
      <c r="M28" s="16">
        <v>44926</v>
      </c>
      <c r="N28" s="16">
        <v>44926</v>
      </c>
      <c r="O28" s="6" t="s">
        <v>628</v>
      </c>
    </row>
    <row r="29" spans="1:15" ht="45" customHeight="1" x14ac:dyDescent="0.25">
      <c r="A29" s="6">
        <v>2022</v>
      </c>
      <c r="B29" s="16">
        <v>44835</v>
      </c>
      <c r="C29" s="16">
        <v>44926</v>
      </c>
      <c r="D29" s="6" t="s">
        <v>186</v>
      </c>
      <c r="E29" s="6" t="s">
        <v>175</v>
      </c>
      <c r="F29" s="6" t="s">
        <v>187</v>
      </c>
      <c r="G29" s="6" t="s">
        <v>190</v>
      </c>
      <c r="H29" s="6" t="s">
        <v>629</v>
      </c>
      <c r="I29" s="6" t="s">
        <v>629</v>
      </c>
      <c r="J29" s="6" t="s">
        <v>465</v>
      </c>
      <c r="K29" s="6" t="s">
        <v>178</v>
      </c>
      <c r="L29" s="6" t="s">
        <v>178</v>
      </c>
      <c r="M29" s="16">
        <v>44926</v>
      </c>
      <c r="N29" s="16">
        <v>44926</v>
      </c>
      <c r="O29" s="6" t="s">
        <v>630</v>
      </c>
    </row>
    <row r="30" spans="1:15" ht="45" customHeight="1" x14ac:dyDescent="0.25">
      <c r="A30" s="6">
        <v>2022</v>
      </c>
      <c r="B30" s="16">
        <v>44835</v>
      </c>
      <c r="C30" s="16">
        <v>44926</v>
      </c>
      <c r="D30" s="6" t="s">
        <v>470</v>
      </c>
      <c r="E30" s="6" t="s">
        <v>175</v>
      </c>
      <c r="F30" s="6" t="s">
        <v>192</v>
      </c>
      <c r="G30" s="6" t="s">
        <v>193</v>
      </c>
      <c r="H30" s="6">
        <v>1</v>
      </c>
      <c r="I30" s="6">
        <v>1</v>
      </c>
      <c r="J30" s="6" t="s">
        <v>197</v>
      </c>
      <c r="K30" s="6" t="s">
        <v>178</v>
      </c>
      <c r="L30" s="6" t="s">
        <v>178</v>
      </c>
      <c r="M30" s="16">
        <v>44926</v>
      </c>
      <c r="N30" s="16">
        <v>44926</v>
      </c>
      <c r="O30" s="6" t="s">
        <v>197</v>
      </c>
    </row>
    <row r="31" spans="1:15" ht="45" customHeight="1" x14ac:dyDescent="0.25">
      <c r="A31" s="6">
        <v>2022</v>
      </c>
      <c r="B31" s="16">
        <v>44835</v>
      </c>
      <c r="C31" s="16">
        <v>44926</v>
      </c>
      <c r="D31" s="6" t="s">
        <v>195</v>
      </c>
      <c r="E31" s="6" t="s">
        <v>175</v>
      </c>
      <c r="F31" s="6" t="s">
        <v>192</v>
      </c>
      <c r="G31" s="6" t="s">
        <v>196</v>
      </c>
      <c r="H31" s="6">
        <v>1</v>
      </c>
      <c r="I31" s="6">
        <v>1</v>
      </c>
      <c r="J31" s="6" t="s">
        <v>339</v>
      </c>
      <c r="K31" s="6" t="s">
        <v>178</v>
      </c>
      <c r="L31" s="6" t="s">
        <v>178</v>
      </c>
      <c r="M31" s="16">
        <v>44926</v>
      </c>
      <c r="N31" s="16">
        <v>44926</v>
      </c>
      <c r="O31" s="6" t="s">
        <v>339</v>
      </c>
    </row>
    <row r="32" spans="1:15" ht="45" customHeight="1" x14ac:dyDescent="0.25">
      <c r="A32" s="6">
        <v>2022</v>
      </c>
      <c r="B32" s="16">
        <v>44835</v>
      </c>
      <c r="C32" s="16">
        <v>44926</v>
      </c>
      <c r="D32" s="6" t="s">
        <v>198</v>
      </c>
      <c r="E32" s="6" t="s">
        <v>175</v>
      </c>
      <c r="F32" s="6" t="s">
        <v>199</v>
      </c>
      <c r="G32" s="6" t="s">
        <v>200</v>
      </c>
      <c r="H32" s="6">
        <v>89</v>
      </c>
      <c r="I32" s="6">
        <v>359</v>
      </c>
      <c r="J32" s="6" t="s">
        <v>407</v>
      </c>
      <c r="K32" s="6" t="s">
        <v>178</v>
      </c>
      <c r="L32" s="6" t="s">
        <v>178</v>
      </c>
      <c r="M32" s="16">
        <v>44926</v>
      </c>
      <c r="N32" s="16">
        <v>44926</v>
      </c>
      <c r="O32" s="6" t="s">
        <v>631</v>
      </c>
    </row>
    <row r="33" spans="1:15" ht="45" customHeight="1" x14ac:dyDescent="0.25">
      <c r="A33" s="6">
        <v>2022</v>
      </c>
      <c r="B33" s="16">
        <v>44835</v>
      </c>
      <c r="C33" s="16">
        <v>44926</v>
      </c>
      <c r="D33" s="6" t="s">
        <v>202</v>
      </c>
      <c r="E33" s="6" t="s">
        <v>175</v>
      </c>
      <c r="F33" s="6" t="s">
        <v>473</v>
      </c>
      <c r="G33" s="6" t="s">
        <v>204</v>
      </c>
      <c r="H33" s="6">
        <v>42</v>
      </c>
      <c r="I33" s="6">
        <v>181</v>
      </c>
      <c r="J33" s="6" t="s">
        <v>407</v>
      </c>
      <c r="K33" s="6" t="s">
        <v>178</v>
      </c>
      <c r="L33" s="6" t="s">
        <v>178</v>
      </c>
      <c r="M33" s="16">
        <v>44926</v>
      </c>
      <c r="N33" s="16">
        <v>44926</v>
      </c>
      <c r="O33" s="6"/>
    </row>
    <row r="34" spans="1:15" ht="45" customHeight="1" x14ac:dyDescent="0.25">
      <c r="A34" s="6">
        <v>2022</v>
      </c>
      <c r="B34" s="16">
        <v>44835</v>
      </c>
      <c r="C34" s="16">
        <v>44926</v>
      </c>
      <c r="D34" s="6" t="s">
        <v>205</v>
      </c>
      <c r="E34" s="6" t="s">
        <v>175</v>
      </c>
      <c r="F34" s="6" t="s">
        <v>206</v>
      </c>
      <c r="G34" s="6" t="s">
        <v>207</v>
      </c>
      <c r="H34" s="6">
        <v>5684138</v>
      </c>
      <c r="I34" s="6">
        <v>27606685</v>
      </c>
      <c r="J34" s="6" t="s">
        <v>465</v>
      </c>
      <c r="K34" s="6" t="s">
        <v>178</v>
      </c>
      <c r="L34" s="6" t="s">
        <v>178</v>
      </c>
      <c r="M34" s="16">
        <v>44926</v>
      </c>
      <c r="N34" s="16">
        <v>44926</v>
      </c>
      <c r="O34" s="6"/>
    </row>
    <row r="35" spans="1:15" ht="45" customHeight="1" x14ac:dyDescent="0.25">
      <c r="A35" s="6">
        <v>2022</v>
      </c>
      <c r="B35" s="16">
        <v>44835</v>
      </c>
      <c r="C35" s="16">
        <v>44926</v>
      </c>
      <c r="D35" s="6" t="s">
        <v>208</v>
      </c>
      <c r="E35" s="6" t="s">
        <v>175</v>
      </c>
      <c r="F35" s="6" t="s">
        <v>209</v>
      </c>
      <c r="G35" s="6" t="s">
        <v>207</v>
      </c>
      <c r="H35" s="6">
        <v>4317139</v>
      </c>
      <c r="I35" s="6">
        <v>18256988</v>
      </c>
      <c r="J35" s="6" t="s">
        <v>465</v>
      </c>
      <c r="K35" s="6" t="s">
        <v>178</v>
      </c>
      <c r="L35" s="6" t="s">
        <v>178</v>
      </c>
      <c r="M35" s="16">
        <v>44926</v>
      </c>
      <c r="N35" s="16">
        <v>44926</v>
      </c>
      <c r="O35" s="6" t="s">
        <v>296</v>
      </c>
    </row>
    <row r="36" spans="1:15" ht="45" customHeight="1" x14ac:dyDescent="0.25">
      <c r="A36" s="6">
        <v>2022</v>
      </c>
      <c r="B36" s="16">
        <v>44835</v>
      </c>
      <c r="C36" s="16">
        <v>44926</v>
      </c>
      <c r="D36" s="6" t="s">
        <v>210</v>
      </c>
      <c r="E36" s="6" t="s">
        <v>175</v>
      </c>
      <c r="F36" s="6" t="s">
        <v>211</v>
      </c>
      <c r="G36" s="6" t="s">
        <v>207</v>
      </c>
      <c r="H36" s="6">
        <v>1324142</v>
      </c>
      <c r="I36" s="6">
        <v>5678431</v>
      </c>
      <c r="J36" s="6" t="s">
        <v>465</v>
      </c>
      <c r="K36" s="6" t="s">
        <v>178</v>
      </c>
      <c r="L36" s="6" t="s">
        <v>178</v>
      </c>
      <c r="M36" s="16">
        <v>44926</v>
      </c>
      <c r="N36" s="16">
        <v>44926</v>
      </c>
      <c r="O36" s="6"/>
    </row>
    <row r="37" spans="1:15" ht="45" customHeight="1" x14ac:dyDescent="0.25">
      <c r="A37" s="6">
        <v>2022</v>
      </c>
      <c r="B37" s="16">
        <v>44835</v>
      </c>
      <c r="C37" s="16">
        <v>44926</v>
      </c>
      <c r="D37" s="6" t="s">
        <v>541</v>
      </c>
      <c r="E37" s="6" t="s">
        <v>542</v>
      </c>
      <c r="F37" s="6" t="s">
        <v>82</v>
      </c>
      <c r="G37" s="6" t="s">
        <v>543</v>
      </c>
      <c r="H37" s="6">
        <v>100</v>
      </c>
      <c r="I37" s="6">
        <v>100</v>
      </c>
      <c r="J37" s="6" t="s">
        <v>544</v>
      </c>
      <c r="K37" s="6" t="s">
        <v>143</v>
      </c>
      <c r="L37" s="6" t="s">
        <v>143</v>
      </c>
      <c r="M37" s="16">
        <v>44926</v>
      </c>
      <c r="N37" s="16">
        <v>44926</v>
      </c>
      <c r="O37" s="6"/>
    </row>
    <row r="38" spans="1:15" ht="45" customHeight="1" x14ac:dyDescent="0.25">
      <c r="A38" s="6">
        <v>2022</v>
      </c>
      <c r="B38" s="16">
        <v>44835</v>
      </c>
      <c r="C38" s="16">
        <v>44926</v>
      </c>
      <c r="D38" s="6" t="s">
        <v>545</v>
      </c>
      <c r="E38" s="6" t="s">
        <v>359</v>
      </c>
      <c r="F38" s="6" t="s">
        <v>82</v>
      </c>
      <c r="G38" s="6" t="s">
        <v>543</v>
      </c>
      <c r="H38" s="6">
        <v>100</v>
      </c>
      <c r="I38" s="6">
        <v>100</v>
      </c>
      <c r="J38" s="6" t="s">
        <v>544</v>
      </c>
      <c r="K38" s="6" t="s">
        <v>143</v>
      </c>
      <c r="L38" s="6" t="s">
        <v>143</v>
      </c>
      <c r="M38" s="16">
        <v>44926</v>
      </c>
      <c r="N38" s="16">
        <v>44926</v>
      </c>
      <c r="O38" s="6"/>
    </row>
    <row r="39" spans="1:15" ht="45" customHeight="1" x14ac:dyDescent="0.25">
      <c r="A39" s="6">
        <v>2022</v>
      </c>
      <c r="B39" s="16">
        <v>44835</v>
      </c>
      <c r="C39" s="16">
        <v>44926</v>
      </c>
      <c r="D39" s="6" t="s">
        <v>277</v>
      </c>
      <c r="E39" s="6" t="s">
        <v>546</v>
      </c>
      <c r="F39" s="6" t="s">
        <v>552</v>
      </c>
      <c r="G39" s="6" t="s">
        <v>547</v>
      </c>
      <c r="H39" s="54">
        <f>'[1]ANEXO IV'!$F$26+'[1]ANEXO IV'!$F$29</f>
        <v>430</v>
      </c>
      <c r="I39" s="54">
        <f>'[1]ANEXO IV'!$F$26+'[1]ANEXO IV'!$F$29</f>
        <v>430</v>
      </c>
      <c r="J39" s="6" t="s">
        <v>548</v>
      </c>
      <c r="K39" s="6" t="s">
        <v>549</v>
      </c>
      <c r="L39" s="6" t="s">
        <v>550</v>
      </c>
      <c r="M39" s="16">
        <v>44926</v>
      </c>
      <c r="N39" s="16">
        <v>44926</v>
      </c>
      <c r="O39" s="6"/>
    </row>
    <row r="40" spans="1:15" ht="45" customHeight="1" x14ac:dyDescent="0.25">
      <c r="A40" s="6">
        <v>2022</v>
      </c>
      <c r="B40" s="16">
        <v>44835</v>
      </c>
      <c r="C40" s="16">
        <v>44926</v>
      </c>
      <c r="D40" s="6" t="s">
        <v>277</v>
      </c>
      <c r="E40" s="6" t="s">
        <v>546</v>
      </c>
      <c r="F40" s="6" t="s">
        <v>552</v>
      </c>
      <c r="G40" s="6" t="s">
        <v>547</v>
      </c>
      <c r="H40" s="54">
        <f>'[1]ANEXO IV'!$F$19</f>
        <v>3036</v>
      </c>
      <c r="I40" s="54">
        <f>'[1]ANEXO IV'!$F$19</f>
        <v>3036</v>
      </c>
      <c r="J40" s="6" t="s">
        <v>548</v>
      </c>
      <c r="K40" s="6" t="s">
        <v>549</v>
      </c>
      <c r="L40" s="6" t="s">
        <v>550</v>
      </c>
      <c r="M40" s="16">
        <v>44926</v>
      </c>
      <c r="N40" s="16">
        <v>44926</v>
      </c>
      <c r="O40" s="6"/>
    </row>
    <row r="41" spans="1:15" ht="45" customHeight="1" x14ac:dyDescent="0.25">
      <c r="A41" s="6">
        <v>2022</v>
      </c>
      <c r="B41" s="16">
        <v>44835</v>
      </c>
      <c r="C41" s="16">
        <v>44926</v>
      </c>
      <c r="D41" s="6" t="s">
        <v>277</v>
      </c>
      <c r="E41" s="6" t="s">
        <v>96</v>
      </c>
      <c r="F41" s="6" t="s">
        <v>115</v>
      </c>
      <c r="G41" s="6" t="s">
        <v>278</v>
      </c>
      <c r="H41" s="54">
        <v>16276</v>
      </c>
      <c r="I41" s="54">
        <v>65104</v>
      </c>
      <c r="J41" s="6" t="s">
        <v>287</v>
      </c>
      <c r="K41" s="6" t="s">
        <v>288</v>
      </c>
      <c r="L41" s="6" t="s">
        <v>288</v>
      </c>
      <c r="M41" s="16">
        <v>44926</v>
      </c>
      <c r="N41" s="16">
        <v>44926</v>
      </c>
      <c r="O41" s="6"/>
    </row>
    <row r="42" spans="1:15" ht="45" customHeight="1" x14ac:dyDescent="0.25">
      <c r="A42" s="6">
        <v>2022</v>
      </c>
      <c r="B42" s="16">
        <v>44835</v>
      </c>
      <c r="C42" s="16">
        <v>44926</v>
      </c>
      <c r="D42" s="6" t="s">
        <v>277</v>
      </c>
      <c r="E42" s="6" t="s">
        <v>289</v>
      </c>
      <c r="F42" s="6" t="s">
        <v>115</v>
      </c>
      <c r="G42" s="6" t="s">
        <v>278</v>
      </c>
      <c r="H42" s="54">
        <v>4526</v>
      </c>
      <c r="I42" s="54">
        <v>18104</v>
      </c>
      <c r="J42" s="6" t="s">
        <v>287</v>
      </c>
      <c r="K42" s="6" t="s">
        <v>288</v>
      </c>
      <c r="L42" s="6" t="s">
        <v>288</v>
      </c>
      <c r="M42" s="16">
        <v>44926</v>
      </c>
      <c r="N42" s="16">
        <v>44926</v>
      </c>
      <c r="O42" s="6"/>
    </row>
    <row r="43" spans="1:15" ht="45" customHeight="1" thickBot="1" x14ac:dyDescent="0.3">
      <c r="A43" s="61">
        <v>2022</v>
      </c>
      <c r="B43" s="94">
        <v>44835</v>
      </c>
      <c r="C43" s="94">
        <v>44926</v>
      </c>
      <c r="D43" s="61" t="s">
        <v>280</v>
      </c>
      <c r="E43" s="61" t="s">
        <v>281</v>
      </c>
      <c r="F43" s="61" t="s">
        <v>115</v>
      </c>
      <c r="G43" s="61" t="s">
        <v>282</v>
      </c>
      <c r="H43" s="61">
        <v>0</v>
      </c>
      <c r="I43" s="61" t="s">
        <v>216</v>
      </c>
      <c r="J43" s="61" t="s">
        <v>284</v>
      </c>
      <c r="K43" s="61" t="s">
        <v>285</v>
      </c>
      <c r="L43" s="61" t="s">
        <v>285</v>
      </c>
      <c r="M43" s="94">
        <v>44926</v>
      </c>
      <c r="N43" s="94">
        <v>44926</v>
      </c>
      <c r="O43" s="61" t="s">
        <v>553</v>
      </c>
    </row>
    <row r="44" spans="1:15" ht="45" customHeight="1" thickTop="1" x14ac:dyDescent="0.25">
      <c r="A44" s="17">
        <v>2022</v>
      </c>
      <c r="B44" s="100">
        <v>44743</v>
      </c>
      <c r="C44" s="100">
        <v>44834</v>
      </c>
      <c r="D44" s="38" t="s">
        <v>483</v>
      </c>
      <c r="E44" s="17" t="s">
        <v>115</v>
      </c>
      <c r="F44" s="38" t="s">
        <v>370</v>
      </c>
      <c r="G44" s="38" t="s">
        <v>450</v>
      </c>
      <c r="H44" s="101">
        <v>146363</v>
      </c>
      <c r="I44" s="17" t="s">
        <v>484</v>
      </c>
      <c r="J44" s="17" t="s">
        <v>485</v>
      </c>
      <c r="K44" s="17" t="s">
        <v>479</v>
      </c>
      <c r="L44" s="17" t="s">
        <v>276</v>
      </c>
      <c r="M44" s="100">
        <v>44481</v>
      </c>
      <c r="N44" s="100">
        <v>44469</v>
      </c>
      <c r="O44" s="17"/>
    </row>
    <row r="45" spans="1:15" ht="45" customHeight="1" x14ac:dyDescent="0.25">
      <c r="A45" s="6">
        <v>2022</v>
      </c>
      <c r="B45" s="91">
        <v>44743</v>
      </c>
      <c r="C45" s="91">
        <v>44834</v>
      </c>
      <c r="D45" s="66" t="s">
        <v>486</v>
      </c>
      <c r="E45" s="6" t="s">
        <v>115</v>
      </c>
      <c r="F45" s="66" t="s">
        <v>370</v>
      </c>
      <c r="G45" s="66" t="s">
        <v>450</v>
      </c>
      <c r="H45" s="54">
        <v>136755</v>
      </c>
      <c r="I45" s="6" t="s">
        <v>484</v>
      </c>
      <c r="J45" s="6" t="s">
        <v>485</v>
      </c>
      <c r="K45" s="6" t="s">
        <v>482</v>
      </c>
      <c r="L45" s="6" t="s">
        <v>276</v>
      </c>
      <c r="M45" s="91">
        <v>44481</v>
      </c>
      <c r="N45" s="91">
        <v>44469</v>
      </c>
      <c r="O45" s="6"/>
    </row>
    <row r="46" spans="1:15" ht="45" customHeight="1" x14ac:dyDescent="0.25">
      <c r="A46" s="6">
        <v>2022</v>
      </c>
      <c r="B46" s="16">
        <v>44743</v>
      </c>
      <c r="C46" s="16">
        <v>44834</v>
      </c>
      <c r="D46" s="6" t="s">
        <v>541</v>
      </c>
      <c r="E46" s="6" t="s">
        <v>542</v>
      </c>
      <c r="F46" s="6" t="s">
        <v>82</v>
      </c>
      <c r="G46" s="6" t="s">
        <v>543</v>
      </c>
      <c r="H46" s="6">
        <v>52</v>
      </c>
      <c r="I46" s="6">
        <v>52</v>
      </c>
      <c r="J46" s="6" t="s">
        <v>544</v>
      </c>
      <c r="K46" s="6" t="s">
        <v>143</v>
      </c>
      <c r="L46" s="6" t="s">
        <v>143</v>
      </c>
      <c r="M46" s="16">
        <v>44844</v>
      </c>
      <c r="N46" s="16">
        <v>44844</v>
      </c>
      <c r="O46" s="6"/>
    </row>
    <row r="47" spans="1:15" ht="45" customHeight="1" x14ac:dyDescent="0.25">
      <c r="A47" s="84">
        <v>2022</v>
      </c>
      <c r="B47" s="85">
        <v>44743</v>
      </c>
      <c r="C47" s="85">
        <v>44834</v>
      </c>
      <c r="D47" s="84" t="s">
        <v>545</v>
      </c>
      <c r="E47" s="84" t="s">
        <v>359</v>
      </c>
      <c r="F47" s="84" t="s">
        <v>82</v>
      </c>
      <c r="G47" s="84" t="s">
        <v>543</v>
      </c>
      <c r="H47" s="84">
        <v>32</v>
      </c>
      <c r="I47" s="84">
        <v>32</v>
      </c>
      <c r="J47" s="84" t="s">
        <v>544</v>
      </c>
      <c r="K47" s="84" t="s">
        <v>143</v>
      </c>
      <c r="L47" s="84" t="s">
        <v>143</v>
      </c>
      <c r="M47" s="85">
        <v>44844</v>
      </c>
      <c r="N47" s="85">
        <v>44844</v>
      </c>
      <c r="O47" s="84"/>
    </row>
    <row r="48" spans="1:15" ht="45" customHeight="1" x14ac:dyDescent="0.25">
      <c r="A48" s="6">
        <v>2022</v>
      </c>
      <c r="B48" s="16">
        <v>44743</v>
      </c>
      <c r="C48" s="16">
        <v>44834</v>
      </c>
      <c r="D48" s="6" t="s">
        <v>154</v>
      </c>
      <c r="E48" s="6" t="s">
        <v>155</v>
      </c>
      <c r="F48" s="6" t="s">
        <v>156</v>
      </c>
      <c r="G48" s="6" t="s">
        <v>157</v>
      </c>
      <c r="H48" s="6">
        <v>85</v>
      </c>
      <c r="I48" s="6">
        <v>100</v>
      </c>
      <c r="J48" s="6" t="s">
        <v>158</v>
      </c>
      <c r="K48" s="6" t="s">
        <v>159</v>
      </c>
      <c r="L48" s="6" t="s">
        <v>159</v>
      </c>
      <c r="M48" s="16">
        <v>44834</v>
      </c>
      <c r="N48" s="16">
        <v>44834</v>
      </c>
      <c r="O48" s="6"/>
    </row>
    <row r="49" spans="1:15" ht="45" customHeight="1" x14ac:dyDescent="0.25">
      <c r="A49" s="6">
        <v>2022</v>
      </c>
      <c r="B49" s="16">
        <v>44743</v>
      </c>
      <c r="C49" s="16">
        <v>44834</v>
      </c>
      <c r="D49" s="6" t="s">
        <v>319</v>
      </c>
      <c r="E49" s="6" t="s">
        <v>155</v>
      </c>
      <c r="F49" s="6" t="s">
        <v>161</v>
      </c>
      <c r="G49" s="6" t="s">
        <v>161</v>
      </c>
      <c r="H49" s="6">
        <v>95</v>
      </c>
      <c r="I49" s="6">
        <v>100</v>
      </c>
      <c r="J49" s="6" t="s">
        <v>162</v>
      </c>
      <c r="K49" s="6" t="s">
        <v>159</v>
      </c>
      <c r="L49" s="6" t="s">
        <v>159</v>
      </c>
      <c r="M49" s="16">
        <v>44834</v>
      </c>
      <c r="N49" s="16">
        <v>44834</v>
      </c>
      <c r="O49" s="6"/>
    </row>
    <row r="50" spans="1:15" ht="45" customHeight="1" x14ac:dyDescent="0.25">
      <c r="A50" s="6">
        <v>2022</v>
      </c>
      <c r="B50" s="16">
        <v>44743</v>
      </c>
      <c r="C50" s="16">
        <v>44834</v>
      </c>
      <c r="D50" s="6" t="s">
        <v>579</v>
      </c>
      <c r="E50" s="6" t="s">
        <v>155</v>
      </c>
      <c r="F50" s="6" t="s">
        <v>168</v>
      </c>
      <c r="G50" s="6" t="s">
        <v>169</v>
      </c>
      <c r="H50" s="6">
        <v>858</v>
      </c>
      <c r="I50" s="6">
        <v>100</v>
      </c>
      <c r="J50" s="6" t="s">
        <v>170</v>
      </c>
      <c r="K50" s="6" t="s">
        <v>159</v>
      </c>
      <c r="L50" s="6" t="s">
        <v>159</v>
      </c>
      <c r="M50" s="16">
        <v>44834</v>
      </c>
      <c r="N50" s="16">
        <v>44834</v>
      </c>
      <c r="O50" s="6"/>
    </row>
    <row r="51" spans="1:15" ht="45" customHeight="1" x14ac:dyDescent="0.25">
      <c r="A51" s="6">
        <v>2022</v>
      </c>
      <c r="B51" s="16">
        <v>44743</v>
      </c>
      <c r="C51" s="16">
        <v>44834</v>
      </c>
      <c r="D51" s="6" t="s">
        <v>580</v>
      </c>
      <c r="E51" s="6" t="s">
        <v>155</v>
      </c>
      <c r="F51" s="6" t="s">
        <v>161</v>
      </c>
      <c r="G51" s="6" t="s">
        <v>172</v>
      </c>
      <c r="H51" s="6">
        <v>85</v>
      </c>
      <c r="I51" s="6">
        <v>100</v>
      </c>
      <c r="J51" s="6" t="s">
        <v>173</v>
      </c>
      <c r="K51" s="6" t="s">
        <v>159</v>
      </c>
      <c r="L51" s="6" t="s">
        <v>159</v>
      </c>
      <c r="M51" s="16">
        <v>44834</v>
      </c>
      <c r="N51" s="16">
        <v>44834</v>
      </c>
      <c r="O51" s="6"/>
    </row>
    <row r="52" spans="1:15" ht="45" customHeight="1" x14ac:dyDescent="0.25">
      <c r="A52" s="6">
        <v>2022</v>
      </c>
      <c r="B52" s="16">
        <v>44743</v>
      </c>
      <c r="C52" s="16">
        <v>44834</v>
      </c>
      <c r="D52" s="6" t="s">
        <v>174</v>
      </c>
      <c r="E52" s="6" t="s">
        <v>175</v>
      </c>
      <c r="F52" s="6" t="s">
        <v>176</v>
      </c>
      <c r="G52" s="83" t="s">
        <v>177</v>
      </c>
      <c r="H52" s="6" t="s">
        <v>581</v>
      </c>
      <c r="I52" s="6" t="s">
        <v>582</v>
      </c>
      <c r="J52" s="83" t="s">
        <v>465</v>
      </c>
      <c r="K52" s="6" t="s">
        <v>178</v>
      </c>
      <c r="L52" s="6" t="s">
        <v>178</v>
      </c>
      <c r="M52" s="16">
        <v>44834</v>
      </c>
      <c r="N52" s="16">
        <v>44834</v>
      </c>
      <c r="O52" s="6"/>
    </row>
    <row r="53" spans="1:15" ht="45" customHeight="1" x14ac:dyDescent="0.25">
      <c r="A53" s="6">
        <v>2022</v>
      </c>
      <c r="B53" s="16">
        <v>44743</v>
      </c>
      <c r="C53" s="16">
        <v>44834</v>
      </c>
      <c r="D53" s="6" t="s">
        <v>179</v>
      </c>
      <c r="E53" s="6" t="s">
        <v>175</v>
      </c>
      <c r="F53" s="6" t="s">
        <v>180</v>
      </c>
      <c r="G53" s="83" t="s">
        <v>181</v>
      </c>
      <c r="H53" s="6" t="s">
        <v>583</v>
      </c>
      <c r="I53" s="6" t="s">
        <v>584</v>
      </c>
      <c r="J53" s="83" t="s">
        <v>465</v>
      </c>
      <c r="K53" s="6" t="s">
        <v>178</v>
      </c>
      <c r="L53" s="6" t="s">
        <v>178</v>
      </c>
      <c r="M53" s="16">
        <v>44834</v>
      </c>
      <c r="N53" s="16">
        <v>44834</v>
      </c>
      <c r="O53" s="6"/>
    </row>
    <row r="54" spans="1:15" ht="45" customHeight="1" x14ac:dyDescent="0.25">
      <c r="A54" s="6">
        <v>2022</v>
      </c>
      <c r="B54" s="16">
        <v>44743</v>
      </c>
      <c r="C54" s="16">
        <v>44834</v>
      </c>
      <c r="D54" s="6" t="s">
        <v>182</v>
      </c>
      <c r="E54" s="6" t="s">
        <v>175</v>
      </c>
      <c r="F54" s="6" t="s">
        <v>183</v>
      </c>
      <c r="G54" s="83" t="s">
        <v>177</v>
      </c>
      <c r="H54" s="6" t="s">
        <v>585</v>
      </c>
      <c r="I54" s="6" t="s">
        <v>586</v>
      </c>
      <c r="J54" s="83" t="s">
        <v>465</v>
      </c>
      <c r="K54" s="6" t="s">
        <v>178</v>
      </c>
      <c r="L54" s="6" t="s">
        <v>178</v>
      </c>
      <c r="M54" s="16">
        <v>44834</v>
      </c>
      <c r="N54" s="16">
        <v>44834</v>
      </c>
      <c r="O54" s="6"/>
    </row>
    <row r="55" spans="1:15" ht="45" customHeight="1" x14ac:dyDescent="0.25">
      <c r="A55" s="6">
        <v>2022</v>
      </c>
      <c r="B55" s="16">
        <v>44743</v>
      </c>
      <c r="C55" s="16">
        <v>44834</v>
      </c>
      <c r="D55" s="6" t="s">
        <v>184</v>
      </c>
      <c r="E55" s="6" t="s">
        <v>175</v>
      </c>
      <c r="F55" s="6" t="s">
        <v>185</v>
      </c>
      <c r="G55" s="6" t="s">
        <v>181</v>
      </c>
      <c r="H55" s="6" t="s">
        <v>587</v>
      </c>
      <c r="I55" s="6" t="s">
        <v>588</v>
      </c>
      <c r="J55" s="6" t="s">
        <v>465</v>
      </c>
      <c r="K55" s="6" t="s">
        <v>178</v>
      </c>
      <c r="L55" s="6" t="s">
        <v>178</v>
      </c>
      <c r="M55" s="16">
        <v>44834</v>
      </c>
      <c r="N55" s="16">
        <v>44834</v>
      </c>
      <c r="O55" s="6"/>
    </row>
    <row r="56" spans="1:15" ht="45" customHeight="1" x14ac:dyDescent="0.25">
      <c r="A56" s="6">
        <v>2022</v>
      </c>
      <c r="B56" s="16">
        <v>44743</v>
      </c>
      <c r="C56" s="16">
        <v>44834</v>
      </c>
      <c r="D56" s="6" t="s">
        <v>189</v>
      </c>
      <c r="E56" s="6" t="s">
        <v>175</v>
      </c>
      <c r="F56" s="6" t="s">
        <v>187</v>
      </c>
      <c r="G56" s="6" t="s">
        <v>188</v>
      </c>
      <c r="H56" s="6" t="s">
        <v>589</v>
      </c>
      <c r="I56" s="82">
        <v>1.2497</v>
      </c>
      <c r="J56" s="6" t="s">
        <v>465</v>
      </c>
      <c r="K56" s="6" t="s">
        <v>178</v>
      </c>
      <c r="L56" s="6" t="s">
        <v>178</v>
      </c>
      <c r="M56" s="16">
        <v>44834</v>
      </c>
      <c r="N56" s="16">
        <v>44834</v>
      </c>
      <c r="O56" s="6"/>
    </row>
    <row r="57" spans="1:15" ht="45" customHeight="1" x14ac:dyDescent="0.25">
      <c r="A57" s="6">
        <v>2022</v>
      </c>
      <c r="B57" s="16">
        <v>44743</v>
      </c>
      <c r="C57" s="16">
        <v>44834</v>
      </c>
      <c r="D57" s="6" t="s">
        <v>186</v>
      </c>
      <c r="E57" s="6" t="s">
        <v>175</v>
      </c>
      <c r="F57" s="6" t="s">
        <v>187</v>
      </c>
      <c r="G57" s="6" t="s">
        <v>190</v>
      </c>
      <c r="H57" s="6" t="s">
        <v>590</v>
      </c>
      <c r="I57" s="82">
        <v>0.4385</v>
      </c>
      <c r="J57" s="6" t="s">
        <v>465</v>
      </c>
      <c r="K57" s="6" t="s">
        <v>178</v>
      </c>
      <c r="L57" s="6" t="s">
        <v>178</v>
      </c>
      <c r="M57" s="16">
        <v>44834</v>
      </c>
      <c r="N57" s="16">
        <v>44834</v>
      </c>
      <c r="O57" s="6"/>
    </row>
    <row r="58" spans="1:15" ht="45" customHeight="1" x14ac:dyDescent="0.25">
      <c r="A58" s="6">
        <v>2022</v>
      </c>
      <c r="B58" s="16">
        <v>44743</v>
      </c>
      <c r="C58" s="16">
        <v>44834</v>
      </c>
      <c r="D58" s="6" t="s">
        <v>470</v>
      </c>
      <c r="E58" s="6" t="s">
        <v>175</v>
      </c>
      <c r="F58" s="6" t="s">
        <v>192</v>
      </c>
      <c r="G58" s="6" t="s">
        <v>193</v>
      </c>
      <c r="H58" s="83" t="s">
        <v>197</v>
      </c>
      <c r="I58" s="83" t="s">
        <v>197</v>
      </c>
      <c r="J58" s="83" t="s">
        <v>197</v>
      </c>
      <c r="K58" s="6" t="s">
        <v>178</v>
      </c>
      <c r="L58" s="6" t="s">
        <v>178</v>
      </c>
      <c r="M58" s="16">
        <v>44834</v>
      </c>
      <c r="N58" s="16">
        <v>44834</v>
      </c>
      <c r="O58" s="6"/>
    </row>
    <row r="59" spans="1:15" ht="45" customHeight="1" x14ac:dyDescent="0.25">
      <c r="A59" s="6">
        <v>2022</v>
      </c>
      <c r="B59" s="16">
        <v>44743</v>
      </c>
      <c r="C59" s="16">
        <v>44834</v>
      </c>
      <c r="D59" s="6" t="s">
        <v>195</v>
      </c>
      <c r="E59" s="6" t="s">
        <v>175</v>
      </c>
      <c r="F59" s="83" t="s">
        <v>192</v>
      </c>
      <c r="G59" s="83" t="s">
        <v>196</v>
      </c>
      <c r="H59" s="83" t="s">
        <v>339</v>
      </c>
      <c r="I59" s="83" t="s">
        <v>339</v>
      </c>
      <c r="J59" s="83" t="s">
        <v>339</v>
      </c>
      <c r="K59" s="6" t="s">
        <v>178</v>
      </c>
      <c r="L59" s="6" t="s">
        <v>178</v>
      </c>
      <c r="M59" s="16">
        <v>44834</v>
      </c>
      <c r="N59" s="16">
        <v>44834</v>
      </c>
      <c r="O59" s="6"/>
    </row>
    <row r="60" spans="1:15" ht="45" customHeight="1" x14ac:dyDescent="0.25">
      <c r="A60" s="6">
        <v>2022</v>
      </c>
      <c r="B60" s="16">
        <v>44743</v>
      </c>
      <c r="C60" s="16">
        <v>44834</v>
      </c>
      <c r="D60" s="6" t="s">
        <v>198</v>
      </c>
      <c r="E60" s="6" t="s">
        <v>175</v>
      </c>
      <c r="F60" s="83" t="s">
        <v>199</v>
      </c>
      <c r="G60" s="83" t="s">
        <v>200</v>
      </c>
      <c r="H60" s="83" t="s">
        <v>591</v>
      </c>
      <c r="I60" s="83" t="s">
        <v>592</v>
      </c>
      <c r="J60" s="83" t="s">
        <v>407</v>
      </c>
      <c r="K60" s="6" t="s">
        <v>178</v>
      </c>
      <c r="L60" s="6" t="s">
        <v>178</v>
      </c>
      <c r="M60" s="16">
        <v>44834</v>
      </c>
      <c r="N60" s="16">
        <v>44834</v>
      </c>
      <c r="O60" s="6"/>
    </row>
    <row r="61" spans="1:15" ht="45" customHeight="1" x14ac:dyDescent="0.25">
      <c r="A61" s="6">
        <v>2022</v>
      </c>
      <c r="B61" s="16">
        <v>44743</v>
      </c>
      <c r="C61" s="16">
        <v>44834</v>
      </c>
      <c r="D61" s="6" t="s">
        <v>202</v>
      </c>
      <c r="E61" s="6" t="s">
        <v>175</v>
      </c>
      <c r="F61" s="83" t="s">
        <v>473</v>
      </c>
      <c r="G61" s="83" t="s">
        <v>204</v>
      </c>
      <c r="H61" s="83">
        <v>49</v>
      </c>
      <c r="I61" s="83">
        <v>296</v>
      </c>
      <c r="J61" s="83" t="s">
        <v>407</v>
      </c>
      <c r="K61" s="6" t="s">
        <v>178</v>
      </c>
      <c r="L61" s="6" t="s">
        <v>178</v>
      </c>
      <c r="M61" s="16">
        <v>44834</v>
      </c>
      <c r="N61" s="16">
        <v>44834</v>
      </c>
      <c r="O61" s="6"/>
    </row>
    <row r="62" spans="1:15" ht="45" customHeight="1" x14ac:dyDescent="0.25">
      <c r="A62" s="6">
        <v>2022</v>
      </c>
      <c r="B62" s="16">
        <v>44743</v>
      </c>
      <c r="C62" s="16">
        <v>44834</v>
      </c>
      <c r="D62" s="83" t="s">
        <v>205</v>
      </c>
      <c r="E62" s="83" t="s">
        <v>175</v>
      </c>
      <c r="F62" s="83" t="s">
        <v>206</v>
      </c>
      <c r="G62" s="83" t="s">
        <v>207</v>
      </c>
      <c r="H62" s="95">
        <v>5520235</v>
      </c>
      <c r="I62" s="95">
        <v>21922547</v>
      </c>
      <c r="J62" s="83" t="s">
        <v>465</v>
      </c>
      <c r="K62" s="6" t="s">
        <v>178</v>
      </c>
      <c r="L62" s="6" t="s">
        <v>178</v>
      </c>
      <c r="M62" s="16">
        <v>44834</v>
      </c>
      <c r="N62" s="16">
        <v>44834</v>
      </c>
      <c r="O62" s="6"/>
    </row>
    <row r="63" spans="1:15" ht="45" customHeight="1" x14ac:dyDescent="0.25">
      <c r="A63" s="6">
        <v>2022</v>
      </c>
      <c r="B63" s="16">
        <v>44743</v>
      </c>
      <c r="C63" s="16">
        <v>44834</v>
      </c>
      <c r="D63" s="83" t="s">
        <v>208</v>
      </c>
      <c r="E63" s="83" t="s">
        <v>175</v>
      </c>
      <c r="F63" s="83" t="s">
        <v>209</v>
      </c>
      <c r="G63" s="83" t="s">
        <v>207</v>
      </c>
      <c r="H63" s="95">
        <v>4165393</v>
      </c>
      <c r="I63" s="95">
        <v>13939849</v>
      </c>
      <c r="J63" s="6" t="s">
        <v>465</v>
      </c>
      <c r="K63" s="6" t="s">
        <v>178</v>
      </c>
      <c r="L63" s="6" t="s">
        <v>178</v>
      </c>
      <c r="M63" s="16">
        <v>44834</v>
      </c>
      <c r="N63" s="16">
        <v>44834</v>
      </c>
      <c r="O63" s="6" t="s">
        <v>296</v>
      </c>
    </row>
    <row r="64" spans="1:15" ht="45" customHeight="1" x14ac:dyDescent="0.25">
      <c r="A64" s="6">
        <v>2022</v>
      </c>
      <c r="B64" s="16">
        <v>44743</v>
      </c>
      <c r="C64" s="16">
        <v>44834</v>
      </c>
      <c r="D64" s="83" t="s">
        <v>210</v>
      </c>
      <c r="E64" s="83" t="s">
        <v>175</v>
      </c>
      <c r="F64" s="83" t="s">
        <v>211</v>
      </c>
      <c r="G64" s="83" t="s">
        <v>207</v>
      </c>
      <c r="H64" s="95">
        <v>1270881</v>
      </c>
      <c r="I64" s="95">
        <v>4354431</v>
      </c>
      <c r="J64" s="6" t="s">
        <v>465</v>
      </c>
      <c r="K64" s="6" t="s">
        <v>178</v>
      </c>
      <c r="L64" s="6" t="s">
        <v>178</v>
      </c>
      <c r="M64" s="16">
        <v>44834</v>
      </c>
      <c r="N64" s="16">
        <v>44834</v>
      </c>
      <c r="O64" s="6"/>
    </row>
    <row r="65" spans="1:15" ht="45" customHeight="1" x14ac:dyDescent="0.25">
      <c r="A65" s="96">
        <v>2022</v>
      </c>
      <c r="B65" s="97">
        <v>44743</v>
      </c>
      <c r="C65" s="97">
        <v>44834</v>
      </c>
      <c r="D65" s="96" t="s">
        <v>514</v>
      </c>
      <c r="E65" s="96" t="s">
        <v>110</v>
      </c>
      <c r="F65" s="96" t="s">
        <v>515</v>
      </c>
      <c r="G65" s="96" t="s">
        <v>157</v>
      </c>
      <c r="H65" s="98" t="s">
        <v>565</v>
      </c>
      <c r="I65" s="96" t="s">
        <v>593</v>
      </c>
      <c r="J65" s="96" t="s">
        <v>594</v>
      </c>
      <c r="K65" s="96" t="s">
        <v>444</v>
      </c>
      <c r="L65" s="96" t="s">
        <v>519</v>
      </c>
      <c r="M65" s="97">
        <v>44834</v>
      </c>
      <c r="N65" s="97">
        <v>44841</v>
      </c>
      <c r="O65" s="96"/>
    </row>
    <row r="66" spans="1:15" ht="45" customHeight="1" x14ac:dyDescent="0.25">
      <c r="A66" s="96">
        <v>2022</v>
      </c>
      <c r="B66" s="97">
        <v>44743</v>
      </c>
      <c r="C66" s="97">
        <v>44834</v>
      </c>
      <c r="D66" s="96" t="s">
        <v>520</v>
      </c>
      <c r="E66" s="96" t="s">
        <v>110</v>
      </c>
      <c r="F66" s="96" t="s">
        <v>521</v>
      </c>
      <c r="G66" s="96" t="s">
        <v>157</v>
      </c>
      <c r="H66" s="96" t="s">
        <v>567</v>
      </c>
      <c r="I66" s="98" t="s">
        <v>595</v>
      </c>
      <c r="J66" s="96" t="s">
        <v>596</v>
      </c>
      <c r="K66" s="96" t="s">
        <v>444</v>
      </c>
      <c r="L66" s="96" t="s">
        <v>519</v>
      </c>
      <c r="M66" s="97">
        <v>44834</v>
      </c>
      <c r="N66" s="97">
        <v>44841</v>
      </c>
      <c r="O66" s="96"/>
    </row>
    <row r="67" spans="1:15" ht="45" customHeight="1" x14ac:dyDescent="0.25">
      <c r="A67" s="96">
        <v>2022</v>
      </c>
      <c r="B67" s="97">
        <v>44743</v>
      </c>
      <c r="C67" s="97">
        <v>44834</v>
      </c>
      <c r="D67" s="96" t="s">
        <v>525</v>
      </c>
      <c r="E67" s="96" t="s">
        <v>110</v>
      </c>
      <c r="F67" s="96" t="s">
        <v>526</v>
      </c>
      <c r="G67" s="96" t="s">
        <v>157</v>
      </c>
      <c r="H67" s="96" t="s">
        <v>597</v>
      </c>
      <c r="I67" s="98" t="s">
        <v>598</v>
      </c>
      <c r="J67" s="96" t="s">
        <v>599</v>
      </c>
      <c r="K67" s="96" t="s">
        <v>444</v>
      </c>
      <c r="L67" s="96" t="s">
        <v>519</v>
      </c>
      <c r="M67" s="97">
        <v>44834</v>
      </c>
      <c r="N67" s="97">
        <v>44841</v>
      </c>
      <c r="O67" s="96"/>
    </row>
    <row r="68" spans="1:15" ht="45" customHeight="1" x14ac:dyDescent="0.25">
      <c r="A68" s="96">
        <v>2022</v>
      </c>
      <c r="B68" s="97">
        <v>44743</v>
      </c>
      <c r="C68" s="97">
        <v>44834</v>
      </c>
      <c r="D68" s="96" t="s">
        <v>530</v>
      </c>
      <c r="E68" s="96" t="s">
        <v>110</v>
      </c>
      <c r="F68" s="96" t="s">
        <v>531</v>
      </c>
      <c r="G68" s="96" t="s">
        <v>157</v>
      </c>
      <c r="H68" s="96" t="s">
        <v>571</v>
      </c>
      <c r="I68" s="98" t="s">
        <v>600</v>
      </c>
      <c r="J68" s="96" t="s">
        <v>601</v>
      </c>
      <c r="K68" s="96" t="s">
        <v>444</v>
      </c>
      <c r="L68" s="96" t="s">
        <v>519</v>
      </c>
      <c r="M68" s="97">
        <v>44834</v>
      </c>
      <c r="N68" s="97">
        <v>44841</v>
      </c>
      <c r="O68" s="96"/>
    </row>
    <row r="69" spans="1:15" ht="45" customHeight="1" x14ac:dyDescent="0.25">
      <c r="A69" s="96">
        <v>2022</v>
      </c>
      <c r="B69" s="97">
        <v>44743</v>
      </c>
      <c r="C69" s="97">
        <v>44834</v>
      </c>
      <c r="D69" s="96" t="s">
        <v>429</v>
      </c>
      <c r="E69" s="96" t="s">
        <v>110</v>
      </c>
      <c r="F69" s="96" t="s">
        <v>535</v>
      </c>
      <c r="G69" s="96" t="s">
        <v>157</v>
      </c>
      <c r="H69" s="96" t="s">
        <v>602</v>
      </c>
      <c r="I69" s="96" t="s">
        <v>537</v>
      </c>
      <c r="J69" s="96" t="s">
        <v>603</v>
      </c>
      <c r="K69" s="96" t="s">
        <v>444</v>
      </c>
      <c r="L69" s="96" t="s">
        <v>519</v>
      </c>
      <c r="M69" s="97">
        <v>44834</v>
      </c>
      <c r="N69" s="97">
        <v>44841</v>
      </c>
      <c r="O69" s="96"/>
    </row>
    <row r="70" spans="1:15" ht="45" customHeight="1" x14ac:dyDescent="0.25">
      <c r="A70" s="96">
        <v>2022</v>
      </c>
      <c r="B70" s="97">
        <v>44743</v>
      </c>
      <c r="C70" s="97">
        <v>44834</v>
      </c>
      <c r="D70" s="96" t="s">
        <v>434</v>
      </c>
      <c r="E70" s="96" t="s">
        <v>110</v>
      </c>
      <c r="F70" s="96" t="s">
        <v>539</v>
      </c>
      <c r="G70" s="96" t="s">
        <v>436</v>
      </c>
      <c r="H70" s="96" t="s">
        <v>462</v>
      </c>
      <c r="I70" s="96" t="s">
        <v>438</v>
      </c>
      <c r="J70" s="96" t="s">
        <v>575</v>
      </c>
      <c r="K70" s="96" t="s">
        <v>444</v>
      </c>
      <c r="L70" s="96" t="s">
        <v>519</v>
      </c>
      <c r="M70" s="97">
        <v>44834</v>
      </c>
      <c r="N70" s="97">
        <v>44841</v>
      </c>
      <c r="O70" s="96"/>
    </row>
    <row r="71" spans="1:15" ht="45" customHeight="1" x14ac:dyDescent="0.25">
      <c r="A71" s="96">
        <v>2022</v>
      </c>
      <c r="B71" s="97">
        <v>44743</v>
      </c>
      <c r="C71" s="97">
        <v>44834</v>
      </c>
      <c r="D71" s="98" t="s">
        <v>440</v>
      </c>
      <c r="E71" s="98" t="s">
        <v>441</v>
      </c>
      <c r="F71" s="98" t="s">
        <v>82</v>
      </c>
      <c r="G71" s="98" t="s">
        <v>604</v>
      </c>
      <c r="H71" s="99">
        <f>0/16</f>
        <v>0</v>
      </c>
      <c r="I71" s="99">
        <f>9/16</f>
        <v>0.5625</v>
      </c>
      <c r="J71" s="98" t="s">
        <v>605</v>
      </c>
      <c r="K71" s="96" t="s">
        <v>444</v>
      </c>
      <c r="L71" s="96" t="s">
        <v>445</v>
      </c>
      <c r="M71" s="97">
        <v>44834</v>
      </c>
      <c r="N71" s="97">
        <v>44841</v>
      </c>
      <c r="O71" s="96" t="s">
        <v>606</v>
      </c>
    </row>
    <row r="72" spans="1:15" ht="45" customHeight="1" x14ac:dyDescent="0.25">
      <c r="A72" s="96">
        <v>2022</v>
      </c>
      <c r="B72" s="97">
        <v>44743</v>
      </c>
      <c r="C72" s="97">
        <v>44834</v>
      </c>
      <c r="D72" s="96" t="s">
        <v>511</v>
      </c>
      <c r="E72" s="96" t="s">
        <v>441</v>
      </c>
      <c r="F72" s="96" t="s">
        <v>512</v>
      </c>
      <c r="G72" s="96" t="s">
        <v>604</v>
      </c>
      <c r="H72" s="96">
        <v>109</v>
      </c>
      <c r="I72" s="96">
        <v>458</v>
      </c>
      <c r="J72" s="96" t="s">
        <v>607</v>
      </c>
      <c r="K72" s="96" t="s">
        <v>444</v>
      </c>
      <c r="L72" s="96" t="s">
        <v>445</v>
      </c>
      <c r="M72" s="97">
        <v>44834</v>
      </c>
      <c r="N72" s="97">
        <v>44841</v>
      </c>
      <c r="O72" s="6"/>
    </row>
    <row r="73" spans="1:15" ht="45" customHeight="1" x14ac:dyDescent="0.25">
      <c r="A73" s="6">
        <v>2022</v>
      </c>
      <c r="B73" s="16">
        <v>44743</v>
      </c>
      <c r="C73" s="16">
        <v>44834</v>
      </c>
      <c r="D73" s="6" t="s">
        <v>277</v>
      </c>
      <c r="E73" s="6" t="s">
        <v>546</v>
      </c>
      <c r="F73" s="6" t="s">
        <v>552</v>
      </c>
      <c r="G73" s="6" t="s">
        <v>547</v>
      </c>
      <c r="H73" s="54">
        <f>'[1]ANEXO IV'!$F$26+'[1]ANEXO IV'!$F$29</f>
        <v>430</v>
      </c>
      <c r="I73" s="54">
        <f>'[1]ANEXO IV'!$F$26+'[1]ANEXO IV'!$F$29</f>
        <v>430</v>
      </c>
      <c r="J73" s="6" t="s">
        <v>548</v>
      </c>
      <c r="K73" s="6" t="s">
        <v>549</v>
      </c>
      <c r="L73" s="6" t="s">
        <v>550</v>
      </c>
      <c r="M73" s="16">
        <v>44834</v>
      </c>
      <c r="N73" s="16">
        <v>44834</v>
      </c>
      <c r="O73" s="6"/>
    </row>
    <row r="74" spans="1:15" ht="45" customHeight="1" x14ac:dyDescent="0.25">
      <c r="A74" s="6">
        <v>2022</v>
      </c>
      <c r="B74" s="16">
        <v>44743</v>
      </c>
      <c r="C74" s="16">
        <v>44834</v>
      </c>
      <c r="D74" s="6" t="s">
        <v>277</v>
      </c>
      <c r="E74" s="6" t="s">
        <v>546</v>
      </c>
      <c r="F74" s="6" t="s">
        <v>552</v>
      </c>
      <c r="G74" s="6" t="s">
        <v>547</v>
      </c>
      <c r="H74" s="54">
        <f>'[1]ANEXO IV'!$F$19</f>
        <v>3036</v>
      </c>
      <c r="I74" s="54">
        <f>'[1]ANEXO IV'!$F$19</f>
        <v>3036</v>
      </c>
      <c r="J74" s="6" t="s">
        <v>548</v>
      </c>
      <c r="K74" s="6" t="s">
        <v>549</v>
      </c>
      <c r="L74" s="6" t="s">
        <v>550</v>
      </c>
      <c r="M74" s="16">
        <v>44834</v>
      </c>
      <c r="N74" s="16">
        <v>44834</v>
      </c>
      <c r="O74" s="6"/>
    </row>
    <row r="75" spans="1:15" ht="45" customHeight="1" x14ac:dyDescent="0.25">
      <c r="A75" s="6">
        <v>2022</v>
      </c>
      <c r="B75" s="16">
        <v>44743</v>
      </c>
      <c r="C75" s="16">
        <v>44834</v>
      </c>
      <c r="D75" s="6" t="s">
        <v>277</v>
      </c>
      <c r="E75" s="6" t="s">
        <v>96</v>
      </c>
      <c r="F75" s="6" t="s">
        <v>115</v>
      </c>
      <c r="G75" s="6" t="s">
        <v>278</v>
      </c>
      <c r="H75" s="54">
        <v>33427</v>
      </c>
      <c r="I75" s="54">
        <v>101511</v>
      </c>
      <c r="J75" s="6" t="s">
        <v>287</v>
      </c>
      <c r="K75" s="6" t="s">
        <v>288</v>
      </c>
      <c r="L75" s="6" t="s">
        <v>288</v>
      </c>
      <c r="M75" s="16">
        <v>44834</v>
      </c>
      <c r="N75" s="16">
        <v>44834</v>
      </c>
      <c r="O75" s="6"/>
    </row>
    <row r="76" spans="1:15" ht="45" customHeight="1" x14ac:dyDescent="0.25">
      <c r="A76" s="6">
        <v>2022</v>
      </c>
      <c r="B76" s="16">
        <v>44743</v>
      </c>
      <c r="C76" s="16">
        <v>44834</v>
      </c>
      <c r="D76" s="6" t="s">
        <v>277</v>
      </c>
      <c r="E76" s="6" t="s">
        <v>289</v>
      </c>
      <c r="F76" s="6" t="s">
        <v>115</v>
      </c>
      <c r="G76" s="6" t="s">
        <v>278</v>
      </c>
      <c r="H76" s="54">
        <v>13545</v>
      </c>
      <c r="I76" s="54">
        <v>29620</v>
      </c>
      <c r="J76" s="6" t="s">
        <v>287</v>
      </c>
      <c r="K76" s="6" t="s">
        <v>288</v>
      </c>
      <c r="L76" s="6" t="s">
        <v>288</v>
      </c>
      <c r="M76" s="16">
        <v>44834</v>
      </c>
      <c r="N76" s="16">
        <v>44834</v>
      </c>
      <c r="O76" s="6"/>
    </row>
    <row r="77" spans="1:15" ht="45" customHeight="1" thickBot="1" x14ac:dyDescent="0.3">
      <c r="A77" s="61">
        <v>2022</v>
      </c>
      <c r="B77" s="94">
        <v>44743</v>
      </c>
      <c r="C77" s="94">
        <v>44834</v>
      </c>
      <c r="D77" s="61" t="s">
        <v>280</v>
      </c>
      <c r="E77" s="61" t="s">
        <v>281</v>
      </c>
      <c r="F77" s="61" t="s">
        <v>115</v>
      </c>
      <c r="G77" s="61" t="s">
        <v>282</v>
      </c>
      <c r="H77" s="61">
        <v>0</v>
      </c>
      <c r="I77" s="61" t="s">
        <v>216</v>
      </c>
      <c r="J77" s="61" t="s">
        <v>284</v>
      </c>
      <c r="K77" s="61" t="s">
        <v>285</v>
      </c>
      <c r="L77" s="61" t="s">
        <v>285</v>
      </c>
      <c r="M77" s="94">
        <v>44834</v>
      </c>
      <c r="N77" s="94">
        <v>44834</v>
      </c>
      <c r="O77" s="61" t="s">
        <v>553</v>
      </c>
    </row>
    <row r="78" spans="1:15" ht="45" customHeight="1" thickTop="1" x14ac:dyDescent="0.25">
      <c r="A78" s="17">
        <v>2022</v>
      </c>
      <c r="B78" s="18">
        <v>44652</v>
      </c>
      <c r="C78" s="18">
        <v>44742</v>
      </c>
      <c r="D78" s="17" t="s">
        <v>541</v>
      </c>
      <c r="E78" s="17" t="s">
        <v>542</v>
      </c>
      <c r="F78" s="17" t="s">
        <v>82</v>
      </c>
      <c r="G78" s="17" t="s">
        <v>543</v>
      </c>
      <c r="H78" s="17">
        <v>26</v>
      </c>
      <c r="I78" s="17">
        <v>0.3</v>
      </c>
      <c r="J78" s="17" t="s">
        <v>544</v>
      </c>
      <c r="K78" s="17" t="s">
        <v>143</v>
      </c>
      <c r="L78" s="17" t="s">
        <v>143</v>
      </c>
      <c r="M78" s="18">
        <v>44750</v>
      </c>
      <c r="N78" s="18">
        <v>44750</v>
      </c>
      <c r="O78" s="17"/>
    </row>
    <row r="79" spans="1:15" ht="45" customHeight="1" x14ac:dyDescent="0.25">
      <c r="A79" s="6">
        <v>2022</v>
      </c>
      <c r="B79" s="16">
        <v>44652</v>
      </c>
      <c r="C79" s="16">
        <v>44742</v>
      </c>
      <c r="D79" s="6" t="s">
        <v>545</v>
      </c>
      <c r="E79" s="6" t="s">
        <v>359</v>
      </c>
      <c r="F79" s="6" t="s">
        <v>82</v>
      </c>
      <c r="G79" s="6" t="s">
        <v>543</v>
      </c>
      <c r="H79" s="6">
        <v>16</v>
      </c>
      <c r="I79" s="6">
        <v>0.3</v>
      </c>
      <c r="J79" s="6" t="s">
        <v>544</v>
      </c>
      <c r="K79" s="6" t="s">
        <v>143</v>
      </c>
      <c r="L79" s="6" t="s">
        <v>143</v>
      </c>
      <c r="M79" s="16">
        <v>44750</v>
      </c>
      <c r="N79" s="16">
        <v>44750</v>
      </c>
      <c r="O79" s="6"/>
    </row>
    <row r="80" spans="1:15" ht="45" customHeight="1" x14ac:dyDescent="0.25">
      <c r="A80" s="6">
        <v>2022</v>
      </c>
      <c r="B80" s="91">
        <v>44652</v>
      </c>
      <c r="C80" s="91">
        <v>44742</v>
      </c>
      <c r="D80" s="6" t="s">
        <v>514</v>
      </c>
      <c r="E80" s="6" t="s">
        <v>110</v>
      </c>
      <c r="F80" s="6" t="s">
        <v>515</v>
      </c>
      <c r="G80" s="6" t="s">
        <v>157</v>
      </c>
      <c r="H80" s="89" t="s">
        <v>565</v>
      </c>
      <c r="I80" s="6" t="s">
        <v>517</v>
      </c>
      <c r="J80" s="6" t="s">
        <v>566</v>
      </c>
      <c r="K80" s="6" t="s">
        <v>444</v>
      </c>
      <c r="L80" s="6" t="s">
        <v>519</v>
      </c>
      <c r="M80" s="91">
        <v>44743</v>
      </c>
      <c r="N80" s="91">
        <v>44746</v>
      </c>
      <c r="O80" s="6"/>
    </row>
    <row r="81" spans="1:15" ht="45" customHeight="1" x14ac:dyDescent="0.25">
      <c r="A81" s="6">
        <v>2022</v>
      </c>
      <c r="B81" s="91">
        <v>44652</v>
      </c>
      <c r="C81" s="91">
        <v>44742</v>
      </c>
      <c r="D81" s="6" t="s">
        <v>520</v>
      </c>
      <c r="E81" s="6" t="s">
        <v>110</v>
      </c>
      <c r="F81" s="6" t="s">
        <v>521</v>
      </c>
      <c r="G81" s="6" t="s">
        <v>157</v>
      </c>
      <c r="H81" s="6" t="s">
        <v>567</v>
      </c>
      <c r="I81" s="89" t="s">
        <v>523</v>
      </c>
      <c r="J81" s="6" t="s">
        <v>568</v>
      </c>
      <c r="K81" s="6" t="s">
        <v>444</v>
      </c>
      <c r="L81" s="6" t="s">
        <v>519</v>
      </c>
      <c r="M81" s="91">
        <v>44743</v>
      </c>
      <c r="N81" s="91">
        <v>44746</v>
      </c>
      <c r="O81" s="6"/>
    </row>
    <row r="82" spans="1:15" ht="45" customHeight="1" x14ac:dyDescent="0.25">
      <c r="A82" s="6">
        <v>2022</v>
      </c>
      <c r="B82" s="91">
        <v>44652</v>
      </c>
      <c r="C82" s="91">
        <v>44742</v>
      </c>
      <c r="D82" s="6" t="s">
        <v>525</v>
      </c>
      <c r="E82" s="6" t="s">
        <v>110</v>
      </c>
      <c r="F82" s="6" t="s">
        <v>526</v>
      </c>
      <c r="G82" s="6" t="s">
        <v>157</v>
      </c>
      <c r="H82" s="6" t="s">
        <v>569</v>
      </c>
      <c r="I82" s="89" t="s">
        <v>528</v>
      </c>
      <c r="J82" s="6" t="s">
        <v>570</v>
      </c>
      <c r="K82" s="6" t="s">
        <v>444</v>
      </c>
      <c r="L82" s="6" t="s">
        <v>519</v>
      </c>
      <c r="M82" s="91">
        <v>44743</v>
      </c>
      <c r="N82" s="91">
        <v>44746</v>
      </c>
      <c r="O82" s="6"/>
    </row>
    <row r="83" spans="1:15" ht="45" customHeight="1" x14ac:dyDescent="0.25">
      <c r="A83" s="6">
        <v>2022</v>
      </c>
      <c r="B83" s="91">
        <v>44652</v>
      </c>
      <c r="C83" s="91">
        <v>44742</v>
      </c>
      <c r="D83" s="6" t="s">
        <v>530</v>
      </c>
      <c r="E83" s="6" t="s">
        <v>110</v>
      </c>
      <c r="F83" s="6" t="s">
        <v>531</v>
      </c>
      <c r="G83" s="6" t="s">
        <v>157</v>
      </c>
      <c r="H83" s="6" t="s">
        <v>571</v>
      </c>
      <c r="I83" s="89" t="s">
        <v>533</v>
      </c>
      <c r="J83" s="6" t="s">
        <v>572</v>
      </c>
      <c r="K83" s="6" t="s">
        <v>444</v>
      </c>
      <c r="L83" s="6" t="s">
        <v>519</v>
      </c>
      <c r="M83" s="91">
        <v>44743</v>
      </c>
      <c r="N83" s="91">
        <v>44746</v>
      </c>
      <c r="O83" s="6"/>
    </row>
    <row r="84" spans="1:15" ht="45" customHeight="1" x14ac:dyDescent="0.25">
      <c r="A84" s="6">
        <v>2022</v>
      </c>
      <c r="B84" s="91">
        <v>44652</v>
      </c>
      <c r="C84" s="91">
        <v>44742</v>
      </c>
      <c r="D84" s="6" t="s">
        <v>429</v>
      </c>
      <c r="E84" s="6" t="s">
        <v>110</v>
      </c>
      <c r="F84" s="6" t="s">
        <v>535</v>
      </c>
      <c r="G84" s="6" t="s">
        <v>157</v>
      </c>
      <c r="H84" s="6" t="s">
        <v>573</v>
      </c>
      <c r="I84" s="6" t="s">
        <v>537</v>
      </c>
      <c r="J84" s="6" t="s">
        <v>574</v>
      </c>
      <c r="K84" s="6" t="s">
        <v>444</v>
      </c>
      <c r="L84" s="6" t="s">
        <v>519</v>
      </c>
      <c r="M84" s="91">
        <v>44743</v>
      </c>
      <c r="N84" s="91">
        <v>44746</v>
      </c>
      <c r="O84" s="6"/>
    </row>
    <row r="85" spans="1:15" ht="45" customHeight="1" x14ac:dyDescent="0.25">
      <c r="A85" s="6">
        <v>2022</v>
      </c>
      <c r="B85" s="91">
        <v>44652</v>
      </c>
      <c r="C85" s="91">
        <v>44742</v>
      </c>
      <c r="D85" s="6" t="s">
        <v>434</v>
      </c>
      <c r="E85" s="6" t="s">
        <v>110</v>
      </c>
      <c r="F85" s="6" t="s">
        <v>539</v>
      </c>
      <c r="G85" s="6" t="s">
        <v>436</v>
      </c>
      <c r="H85" s="6" t="s">
        <v>462</v>
      </c>
      <c r="I85" s="6" t="s">
        <v>438</v>
      </c>
      <c r="J85" s="6" t="s">
        <v>575</v>
      </c>
      <c r="K85" s="6" t="s">
        <v>444</v>
      </c>
      <c r="L85" s="6" t="s">
        <v>519</v>
      </c>
      <c r="M85" s="91">
        <v>44743</v>
      </c>
      <c r="N85" s="91">
        <v>44746</v>
      </c>
      <c r="O85" s="6"/>
    </row>
    <row r="86" spans="1:15" ht="45" customHeight="1" x14ac:dyDescent="0.25">
      <c r="A86" s="6">
        <v>2022</v>
      </c>
      <c r="B86" s="91">
        <v>44652</v>
      </c>
      <c r="C86" s="91">
        <v>44742</v>
      </c>
      <c r="D86" s="89" t="s">
        <v>506</v>
      </c>
      <c r="E86" s="89" t="s">
        <v>441</v>
      </c>
      <c r="F86" s="89" t="s">
        <v>82</v>
      </c>
      <c r="G86" s="89" t="s">
        <v>576</v>
      </c>
      <c r="H86" s="90">
        <f>0/16</f>
        <v>0</v>
      </c>
      <c r="I86" s="90">
        <f>10/16</f>
        <v>0.625</v>
      </c>
      <c r="J86" s="89" t="s">
        <v>577</v>
      </c>
      <c r="K86" s="6" t="s">
        <v>444</v>
      </c>
      <c r="L86" s="6" t="s">
        <v>445</v>
      </c>
      <c r="M86" s="91">
        <v>44743</v>
      </c>
      <c r="N86" s="91">
        <v>44748</v>
      </c>
      <c r="O86" s="6"/>
    </row>
    <row r="87" spans="1:15" ht="45" customHeight="1" x14ac:dyDescent="0.25">
      <c r="A87" s="6">
        <v>2022</v>
      </c>
      <c r="B87" s="91">
        <v>44652</v>
      </c>
      <c r="C87" s="91">
        <v>44742</v>
      </c>
      <c r="D87" s="6" t="s">
        <v>511</v>
      </c>
      <c r="E87" s="6" t="s">
        <v>441</v>
      </c>
      <c r="F87" s="6" t="s">
        <v>512</v>
      </c>
      <c r="G87" s="6" t="s">
        <v>576</v>
      </c>
      <c r="H87" s="6">
        <v>0</v>
      </c>
      <c r="I87" s="6">
        <v>458</v>
      </c>
      <c r="J87" s="6" t="s">
        <v>578</v>
      </c>
      <c r="K87" s="6" t="s">
        <v>444</v>
      </c>
      <c r="L87" s="6" t="s">
        <v>445</v>
      </c>
      <c r="M87" s="91">
        <v>44743</v>
      </c>
      <c r="N87" s="91">
        <v>44748</v>
      </c>
      <c r="O87" s="6"/>
    </row>
    <row r="88" spans="1:15" ht="45" customHeight="1" x14ac:dyDescent="0.25">
      <c r="A88" s="6">
        <v>2022</v>
      </c>
      <c r="B88" s="16">
        <v>44652</v>
      </c>
      <c r="C88" s="16">
        <v>44742</v>
      </c>
      <c r="D88" s="66" t="s">
        <v>483</v>
      </c>
      <c r="E88" s="6" t="s">
        <v>115</v>
      </c>
      <c r="F88" s="66" t="s">
        <v>370</v>
      </c>
      <c r="G88" s="66" t="s">
        <v>450</v>
      </c>
      <c r="H88" s="54">
        <v>187933</v>
      </c>
      <c r="I88" s="6" t="s">
        <v>484</v>
      </c>
      <c r="J88" s="6" t="s">
        <v>485</v>
      </c>
      <c r="K88" s="6" t="s">
        <v>479</v>
      </c>
      <c r="L88" s="6" t="s">
        <v>276</v>
      </c>
      <c r="M88" s="16">
        <v>44390</v>
      </c>
      <c r="N88" s="16">
        <v>44377</v>
      </c>
      <c r="O88" s="6"/>
    </row>
    <row r="89" spans="1:15" ht="45" customHeight="1" x14ac:dyDescent="0.25">
      <c r="A89" s="6">
        <v>2022</v>
      </c>
      <c r="B89" s="16">
        <v>44652</v>
      </c>
      <c r="C89" s="16">
        <v>44742</v>
      </c>
      <c r="D89" s="66" t="s">
        <v>486</v>
      </c>
      <c r="E89" s="6" t="s">
        <v>115</v>
      </c>
      <c r="F89" s="66" t="s">
        <v>370</v>
      </c>
      <c r="G89" s="66" t="s">
        <v>450</v>
      </c>
      <c r="H89" s="54">
        <v>133567</v>
      </c>
      <c r="I89" s="6" t="s">
        <v>484</v>
      </c>
      <c r="J89" s="6" t="s">
        <v>485</v>
      </c>
      <c r="K89" s="6" t="s">
        <v>482</v>
      </c>
      <c r="L89" s="6" t="s">
        <v>276</v>
      </c>
      <c r="M89" s="16">
        <v>44390</v>
      </c>
      <c r="N89" s="16">
        <v>44377</v>
      </c>
      <c r="O89" s="6"/>
    </row>
    <row r="90" spans="1:15" ht="45" customHeight="1" x14ac:dyDescent="0.25">
      <c r="A90" s="6">
        <v>2022</v>
      </c>
      <c r="B90" s="91">
        <v>44652</v>
      </c>
      <c r="C90" s="91">
        <v>44742</v>
      </c>
      <c r="D90" s="6" t="s">
        <v>280</v>
      </c>
      <c r="E90" s="6" t="s">
        <v>281</v>
      </c>
      <c r="F90" s="6" t="s">
        <v>115</v>
      </c>
      <c r="G90" s="6" t="s">
        <v>282</v>
      </c>
      <c r="H90" s="6">
        <v>0</v>
      </c>
      <c r="I90" s="6" t="s">
        <v>216</v>
      </c>
      <c r="J90" s="6" t="s">
        <v>284</v>
      </c>
      <c r="K90" s="6" t="s">
        <v>285</v>
      </c>
      <c r="L90" s="6" t="s">
        <v>285</v>
      </c>
      <c r="M90" s="91">
        <v>44742</v>
      </c>
      <c r="N90" s="91">
        <v>44742</v>
      </c>
      <c r="O90" s="6" t="s">
        <v>553</v>
      </c>
    </row>
    <row r="91" spans="1:15" ht="45" customHeight="1" x14ac:dyDescent="0.25">
      <c r="A91" s="6">
        <v>2022</v>
      </c>
      <c r="B91" s="16">
        <v>44652</v>
      </c>
      <c r="C91" s="16">
        <v>44742</v>
      </c>
      <c r="D91" s="6" t="s">
        <v>277</v>
      </c>
      <c r="E91" s="6" t="s">
        <v>96</v>
      </c>
      <c r="F91" s="6" t="s">
        <v>115</v>
      </c>
      <c r="G91" s="6" t="s">
        <v>278</v>
      </c>
      <c r="H91" s="54">
        <v>25818</v>
      </c>
      <c r="I91" s="54">
        <v>101511</v>
      </c>
      <c r="J91" s="6" t="s">
        <v>287</v>
      </c>
      <c r="K91" s="6" t="s">
        <v>288</v>
      </c>
      <c r="L91" s="6" t="s">
        <v>288</v>
      </c>
      <c r="M91" s="16">
        <v>44742</v>
      </c>
      <c r="N91" s="16">
        <v>44742</v>
      </c>
      <c r="O91" s="6"/>
    </row>
    <row r="92" spans="1:15" ht="45" customHeight="1" x14ac:dyDescent="0.25">
      <c r="A92" s="6">
        <v>2022</v>
      </c>
      <c r="B92" s="16">
        <v>44652</v>
      </c>
      <c r="C92" s="16">
        <v>44742</v>
      </c>
      <c r="D92" s="6" t="s">
        <v>277</v>
      </c>
      <c r="E92" s="6" t="s">
        <v>289</v>
      </c>
      <c r="F92" s="6" t="s">
        <v>115</v>
      </c>
      <c r="G92" s="6" t="s">
        <v>278</v>
      </c>
      <c r="H92" s="54">
        <v>10044</v>
      </c>
      <c r="I92" s="54">
        <v>29620</v>
      </c>
      <c r="J92" s="6" t="s">
        <v>287</v>
      </c>
      <c r="K92" s="6" t="s">
        <v>288</v>
      </c>
      <c r="L92" s="6" t="s">
        <v>288</v>
      </c>
      <c r="M92" s="16">
        <v>44742</v>
      </c>
      <c r="N92" s="16">
        <v>44742</v>
      </c>
      <c r="O92" s="6"/>
    </row>
    <row r="93" spans="1:15" ht="45" customHeight="1" x14ac:dyDescent="0.25">
      <c r="A93" s="6">
        <v>2022</v>
      </c>
      <c r="B93" s="16">
        <v>44652</v>
      </c>
      <c r="C93" s="16">
        <v>44742</v>
      </c>
      <c r="D93" s="6" t="s">
        <v>277</v>
      </c>
      <c r="E93" s="6" t="s">
        <v>546</v>
      </c>
      <c r="F93" s="6" t="s">
        <v>552</v>
      </c>
      <c r="G93" s="6" t="s">
        <v>547</v>
      </c>
      <c r="H93" s="54">
        <f>'[1]ANEXO IV'!$F$26+'[1]ANEXO IV'!$F$29</f>
        <v>430</v>
      </c>
      <c r="I93" s="54">
        <f>'[1]ANEXO IV'!$F$26+'[1]ANEXO IV'!$F$29</f>
        <v>430</v>
      </c>
      <c r="J93" s="6" t="s">
        <v>548</v>
      </c>
      <c r="K93" s="6" t="s">
        <v>549</v>
      </c>
      <c r="L93" s="6" t="s">
        <v>550</v>
      </c>
      <c r="M93" s="16">
        <v>44742</v>
      </c>
      <c r="N93" s="16">
        <v>44742</v>
      </c>
      <c r="O93" s="6"/>
    </row>
    <row r="94" spans="1:15" ht="45" customHeight="1" x14ac:dyDescent="0.25">
      <c r="A94" s="6">
        <v>2022</v>
      </c>
      <c r="B94" s="16">
        <v>44652</v>
      </c>
      <c r="C94" s="16">
        <v>44742</v>
      </c>
      <c r="D94" s="6" t="s">
        <v>277</v>
      </c>
      <c r="E94" s="6" t="s">
        <v>546</v>
      </c>
      <c r="F94" s="6" t="s">
        <v>552</v>
      </c>
      <c r="G94" s="6" t="s">
        <v>547</v>
      </c>
      <c r="H94" s="54">
        <f>'[1]ANEXO IV'!$F$19</f>
        <v>3036</v>
      </c>
      <c r="I94" s="54">
        <f>'[1]ANEXO IV'!$F$19</f>
        <v>3036</v>
      </c>
      <c r="J94" s="6" t="s">
        <v>548</v>
      </c>
      <c r="K94" s="6" t="s">
        <v>549</v>
      </c>
      <c r="L94" s="6" t="s">
        <v>550</v>
      </c>
      <c r="M94" s="16">
        <v>44742</v>
      </c>
      <c r="N94" s="16">
        <v>44742</v>
      </c>
      <c r="O94" s="6"/>
    </row>
    <row r="95" spans="1:15" ht="45" customHeight="1" x14ac:dyDescent="0.25">
      <c r="A95" s="6">
        <v>2022</v>
      </c>
      <c r="B95" s="16">
        <v>44652</v>
      </c>
      <c r="C95" s="16">
        <v>44742</v>
      </c>
      <c r="D95" s="6" t="s">
        <v>154</v>
      </c>
      <c r="E95" s="6" t="s">
        <v>155</v>
      </c>
      <c r="F95" s="6" t="s">
        <v>156</v>
      </c>
      <c r="G95" s="6" t="s">
        <v>157</v>
      </c>
      <c r="H95" s="6">
        <v>85</v>
      </c>
      <c r="I95" s="6">
        <v>100</v>
      </c>
      <c r="J95" s="6" t="s">
        <v>158</v>
      </c>
      <c r="K95" s="6" t="s">
        <v>159</v>
      </c>
      <c r="L95" s="6" t="s">
        <v>159</v>
      </c>
      <c r="M95" s="16">
        <v>44742</v>
      </c>
      <c r="N95" s="16">
        <v>44742</v>
      </c>
      <c r="O95" s="6"/>
    </row>
    <row r="96" spans="1:15" ht="45" customHeight="1" x14ac:dyDescent="0.25">
      <c r="A96" s="6">
        <v>2022</v>
      </c>
      <c r="B96" s="16">
        <v>44652</v>
      </c>
      <c r="C96" s="16">
        <v>44742</v>
      </c>
      <c r="D96" s="6" t="s">
        <v>319</v>
      </c>
      <c r="E96" s="6" t="s">
        <v>155</v>
      </c>
      <c r="F96" s="6" t="s">
        <v>161</v>
      </c>
      <c r="G96" s="6" t="s">
        <v>161</v>
      </c>
      <c r="H96" s="6">
        <v>95</v>
      </c>
      <c r="I96" s="6">
        <v>100</v>
      </c>
      <c r="J96" s="6" t="s">
        <v>162</v>
      </c>
      <c r="K96" s="6" t="s">
        <v>159</v>
      </c>
      <c r="L96" s="6" t="s">
        <v>159</v>
      </c>
      <c r="M96" s="16">
        <v>44742</v>
      </c>
      <c r="N96" s="16">
        <v>44742</v>
      </c>
      <c r="O96" s="6"/>
    </row>
    <row r="97" spans="1:15" ht="45" customHeight="1" x14ac:dyDescent="0.25">
      <c r="A97" s="6">
        <v>2022</v>
      </c>
      <c r="B97" s="16">
        <v>44652</v>
      </c>
      <c r="C97" s="16">
        <v>44742</v>
      </c>
      <c r="D97" s="6" t="s">
        <v>320</v>
      </c>
      <c r="E97" s="6" t="s">
        <v>155</v>
      </c>
      <c r="F97" s="6" t="s">
        <v>168</v>
      </c>
      <c r="G97" s="6" t="s">
        <v>169</v>
      </c>
      <c r="H97" s="6">
        <v>858</v>
      </c>
      <c r="I97" s="6">
        <v>100</v>
      </c>
      <c r="J97" s="6" t="s">
        <v>170</v>
      </c>
      <c r="K97" s="6" t="s">
        <v>159</v>
      </c>
      <c r="L97" s="6" t="s">
        <v>159</v>
      </c>
      <c r="M97" s="16">
        <v>44742</v>
      </c>
      <c r="N97" s="16">
        <v>44742</v>
      </c>
      <c r="O97" s="6"/>
    </row>
    <row r="98" spans="1:15" ht="45" customHeight="1" x14ac:dyDescent="0.25">
      <c r="A98" s="6">
        <v>2022</v>
      </c>
      <c r="B98" s="16">
        <v>44652</v>
      </c>
      <c r="C98" s="16">
        <v>44742</v>
      </c>
      <c r="D98" s="6" t="s">
        <v>171</v>
      </c>
      <c r="E98" s="6" t="s">
        <v>155</v>
      </c>
      <c r="F98" s="6" t="s">
        <v>161</v>
      </c>
      <c r="G98" s="6" t="s">
        <v>172</v>
      </c>
      <c r="H98" s="6">
        <v>85</v>
      </c>
      <c r="I98" s="6">
        <v>100</v>
      </c>
      <c r="J98" s="6" t="s">
        <v>173</v>
      </c>
      <c r="K98" s="6" t="s">
        <v>159</v>
      </c>
      <c r="L98" s="6" t="s">
        <v>159</v>
      </c>
      <c r="M98" s="16">
        <v>44742</v>
      </c>
      <c r="N98" s="16">
        <v>44742</v>
      </c>
      <c r="O98" s="6"/>
    </row>
    <row r="99" spans="1:15" ht="45" customHeight="1" x14ac:dyDescent="0.25">
      <c r="A99" s="6">
        <v>2022</v>
      </c>
      <c r="B99" s="16">
        <v>44652</v>
      </c>
      <c r="C99" s="16">
        <v>44742</v>
      </c>
      <c r="D99" s="6" t="s">
        <v>174</v>
      </c>
      <c r="E99" s="6" t="s">
        <v>175</v>
      </c>
      <c r="F99" s="6" t="s">
        <v>176</v>
      </c>
      <c r="G99" s="6" t="s">
        <v>177</v>
      </c>
      <c r="H99" s="6" t="s">
        <v>554</v>
      </c>
      <c r="I99" s="6" t="s">
        <v>555</v>
      </c>
      <c r="J99" s="6" t="s">
        <v>398</v>
      </c>
      <c r="K99" s="6" t="s">
        <v>178</v>
      </c>
      <c r="L99" s="6" t="s">
        <v>178</v>
      </c>
      <c r="M99" s="16">
        <v>44742</v>
      </c>
      <c r="N99" s="16">
        <v>44742</v>
      </c>
      <c r="O99" s="6"/>
    </row>
    <row r="100" spans="1:15" ht="45" customHeight="1" x14ac:dyDescent="0.25">
      <c r="A100" s="6">
        <v>2022</v>
      </c>
      <c r="B100" s="16">
        <v>44652</v>
      </c>
      <c r="C100" s="16">
        <v>44742</v>
      </c>
      <c r="D100" s="6" t="s">
        <v>179</v>
      </c>
      <c r="E100" s="6" t="s">
        <v>175</v>
      </c>
      <c r="F100" s="6" t="s">
        <v>180</v>
      </c>
      <c r="G100" s="6" t="s">
        <v>181</v>
      </c>
      <c r="H100" s="6" t="s">
        <v>556</v>
      </c>
      <c r="I100" s="6" t="s">
        <v>557</v>
      </c>
      <c r="J100" s="6" t="s">
        <v>398</v>
      </c>
      <c r="K100" s="6" t="s">
        <v>178</v>
      </c>
      <c r="L100" s="6" t="s">
        <v>178</v>
      </c>
      <c r="M100" s="16">
        <v>44742</v>
      </c>
      <c r="N100" s="16">
        <v>44742</v>
      </c>
      <c r="O100" s="6"/>
    </row>
    <row r="101" spans="1:15" ht="45" customHeight="1" x14ac:dyDescent="0.25">
      <c r="A101" s="6">
        <v>2022</v>
      </c>
      <c r="B101" s="16">
        <v>44652</v>
      </c>
      <c r="C101" s="16">
        <v>44742</v>
      </c>
      <c r="D101" s="6" t="s">
        <v>182</v>
      </c>
      <c r="E101" s="6" t="s">
        <v>175</v>
      </c>
      <c r="F101" s="6" t="s">
        <v>183</v>
      </c>
      <c r="G101" s="6" t="s">
        <v>177</v>
      </c>
      <c r="H101" s="6" t="s">
        <v>558</v>
      </c>
      <c r="I101" s="6" t="s">
        <v>559</v>
      </c>
      <c r="J101" s="6" t="s">
        <v>398</v>
      </c>
      <c r="K101" s="6" t="s">
        <v>178</v>
      </c>
      <c r="L101" s="6" t="s">
        <v>178</v>
      </c>
      <c r="M101" s="16">
        <v>44742</v>
      </c>
      <c r="N101" s="16">
        <v>44742</v>
      </c>
      <c r="O101" s="6" t="s">
        <v>560</v>
      </c>
    </row>
    <row r="102" spans="1:15" ht="45" customHeight="1" x14ac:dyDescent="0.25">
      <c r="A102" s="6">
        <v>2022</v>
      </c>
      <c r="B102" s="16">
        <v>44652</v>
      </c>
      <c r="C102" s="16">
        <v>44742</v>
      </c>
      <c r="D102" s="6" t="s">
        <v>184</v>
      </c>
      <c r="E102" s="6" t="s">
        <v>175</v>
      </c>
      <c r="F102" s="6" t="s">
        <v>185</v>
      </c>
      <c r="G102" s="6" t="s">
        <v>181</v>
      </c>
      <c r="H102" s="54">
        <v>27565</v>
      </c>
      <c r="I102" s="6" t="s">
        <v>561</v>
      </c>
      <c r="J102" s="6" t="s">
        <v>398</v>
      </c>
      <c r="K102" s="6" t="s">
        <v>178</v>
      </c>
      <c r="L102" s="6" t="s">
        <v>178</v>
      </c>
      <c r="M102" s="16">
        <v>44742</v>
      </c>
      <c r="N102" s="16">
        <v>44742</v>
      </c>
      <c r="O102" s="6" t="s">
        <v>562</v>
      </c>
    </row>
    <row r="103" spans="1:15" ht="45" customHeight="1" x14ac:dyDescent="0.25">
      <c r="A103" s="6">
        <v>2022</v>
      </c>
      <c r="B103" s="16">
        <v>44652</v>
      </c>
      <c r="C103" s="16">
        <v>44742</v>
      </c>
      <c r="D103" s="6" t="s">
        <v>189</v>
      </c>
      <c r="E103" s="6" t="s">
        <v>175</v>
      </c>
      <c r="F103" s="6" t="s">
        <v>187</v>
      </c>
      <c r="G103" s="6" t="s">
        <v>188</v>
      </c>
      <c r="H103" s="82">
        <v>2.5999999999999999E-3</v>
      </c>
      <c r="I103" s="6">
        <v>1.5181</v>
      </c>
      <c r="J103" s="6" t="s">
        <v>398</v>
      </c>
      <c r="K103" s="6" t="s">
        <v>178</v>
      </c>
      <c r="L103" s="6" t="s">
        <v>178</v>
      </c>
      <c r="M103" s="16">
        <v>44742</v>
      </c>
      <c r="N103" s="16">
        <v>44742</v>
      </c>
      <c r="O103" s="6" t="s">
        <v>563</v>
      </c>
    </row>
    <row r="104" spans="1:15" ht="45" customHeight="1" x14ac:dyDescent="0.25">
      <c r="A104" s="6">
        <v>2022</v>
      </c>
      <c r="B104" s="16">
        <v>44652</v>
      </c>
      <c r="C104" s="16">
        <v>44742</v>
      </c>
      <c r="D104" s="6" t="s">
        <v>186</v>
      </c>
      <c r="E104" s="6" t="s">
        <v>175</v>
      </c>
      <c r="F104" s="6" t="s">
        <v>187</v>
      </c>
      <c r="G104" s="6" t="s">
        <v>190</v>
      </c>
      <c r="H104" s="82">
        <v>2.3599999999999999E-2</v>
      </c>
      <c r="I104" s="6">
        <v>2.4209999999999998</v>
      </c>
      <c r="J104" s="6" t="s">
        <v>398</v>
      </c>
      <c r="K104" s="6" t="s">
        <v>178</v>
      </c>
      <c r="L104" s="6" t="s">
        <v>178</v>
      </c>
      <c r="M104" s="16">
        <v>44742</v>
      </c>
      <c r="N104" s="16">
        <v>44742</v>
      </c>
      <c r="O104" s="6" t="s">
        <v>564</v>
      </c>
    </row>
    <row r="105" spans="1:15" ht="45" customHeight="1" x14ac:dyDescent="0.25">
      <c r="A105" s="6">
        <v>2022</v>
      </c>
      <c r="B105" s="16">
        <v>44652</v>
      </c>
      <c r="C105" s="16">
        <v>44742</v>
      </c>
      <c r="D105" s="6" t="s">
        <v>191</v>
      </c>
      <c r="E105" s="6" t="s">
        <v>175</v>
      </c>
      <c r="F105" s="6" t="s">
        <v>192</v>
      </c>
      <c r="G105" s="6" t="s">
        <v>193</v>
      </c>
      <c r="H105" s="6">
        <v>0</v>
      </c>
      <c r="I105" s="6">
        <v>0</v>
      </c>
      <c r="J105" s="6" t="s">
        <v>338</v>
      </c>
      <c r="K105" s="6" t="s">
        <v>178</v>
      </c>
      <c r="L105" s="6" t="s">
        <v>178</v>
      </c>
      <c r="M105" s="16">
        <v>44742</v>
      </c>
      <c r="N105" s="16">
        <v>44742</v>
      </c>
      <c r="O105" s="6" t="s">
        <v>338</v>
      </c>
    </row>
    <row r="106" spans="1:15" ht="45" customHeight="1" x14ac:dyDescent="0.25">
      <c r="A106" s="6">
        <v>2022</v>
      </c>
      <c r="B106" s="16">
        <v>44652</v>
      </c>
      <c r="C106" s="16">
        <v>44742</v>
      </c>
      <c r="D106" s="6" t="s">
        <v>195</v>
      </c>
      <c r="E106" s="6" t="s">
        <v>175</v>
      </c>
      <c r="F106" s="6" t="s">
        <v>192</v>
      </c>
      <c r="G106" s="6" t="s">
        <v>196</v>
      </c>
      <c r="H106" s="6">
        <v>0</v>
      </c>
      <c r="I106" s="6">
        <v>0</v>
      </c>
      <c r="J106" s="6" t="s">
        <v>339</v>
      </c>
      <c r="K106" s="6" t="s">
        <v>178</v>
      </c>
      <c r="L106" s="6" t="s">
        <v>178</v>
      </c>
      <c r="M106" s="16">
        <v>44742</v>
      </c>
      <c r="N106" s="16">
        <v>44742</v>
      </c>
      <c r="O106" s="6" t="s">
        <v>339</v>
      </c>
    </row>
    <row r="107" spans="1:15" ht="45" customHeight="1" x14ac:dyDescent="0.25">
      <c r="A107" s="6">
        <v>2022</v>
      </c>
      <c r="B107" s="16">
        <v>44652</v>
      </c>
      <c r="C107" s="16">
        <v>44742</v>
      </c>
      <c r="D107" s="6" t="s">
        <v>198</v>
      </c>
      <c r="E107" s="6" t="s">
        <v>175</v>
      </c>
      <c r="F107" s="6" t="s">
        <v>199</v>
      </c>
      <c r="G107" s="6" t="s">
        <v>200</v>
      </c>
      <c r="H107" s="6">
        <v>6</v>
      </c>
      <c r="I107" s="6">
        <v>304</v>
      </c>
      <c r="J107" s="6" t="s">
        <v>407</v>
      </c>
      <c r="K107" s="6" t="s">
        <v>178</v>
      </c>
      <c r="L107" s="6" t="s">
        <v>178</v>
      </c>
      <c r="M107" s="16">
        <v>44742</v>
      </c>
      <c r="N107" s="16">
        <v>44742</v>
      </c>
      <c r="O107" s="6" t="s">
        <v>471</v>
      </c>
    </row>
    <row r="108" spans="1:15" ht="45" customHeight="1" x14ac:dyDescent="0.25">
      <c r="A108" s="6">
        <v>2022</v>
      </c>
      <c r="B108" s="16">
        <v>44652</v>
      </c>
      <c r="C108" s="16">
        <v>44742</v>
      </c>
      <c r="D108" s="6" t="s">
        <v>202</v>
      </c>
      <c r="E108" s="6" t="s">
        <v>175</v>
      </c>
      <c r="F108" s="6" t="s">
        <v>203</v>
      </c>
      <c r="G108" s="6" t="s">
        <v>204</v>
      </c>
      <c r="H108" s="6">
        <v>25</v>
      </c>
      <c r="I108" s="6">
        <v>247</v>
      </c>
      <c r="J108" s="6" t="s">
        <v>407</v>
      </c>
      <c r="K108" s="6" t="s">
        <v>178</v>
      </c>
      <c r="L108" s="6" t="s">
        <v>178</v>
      </c>
      <c r="M108" s="16">
        <v>44742</v>
      </c>
      <c r="N108" s="16">
        <v>44742</v>
      </c>
      <c r="O108" s="6"/>
    </row>
    <row r="109" spans="1:15" ht="45" customHeight="1" x14ac:dyDescent="0.25">
      <c r="A109" s="6">
        <v>2022</v>
      </c>
      <c r="B109" s="16">
        <v>44652</v>
      </c>
      <c r="C109" s="16">
        <v>44742</v>
      </c>
      <c r="D109" s="6" t="s">
        <v>205</v>
      </c>
      <c r="E109" s="6" t="s">
        <v>175</v>
      </c>
      <c r="F109" s="6" t="s">
        <v>206</v>
      </c>
      <c r="G109" s="6" t="s">
        <v>207</v>
      </c>
      <c r="H109" s="54">
        <v>6003712</v>
      </c>
      <c r="I109" s="54">
        <v>16402312</v>
      </c>
      <c r="J109" s="6" t="s">
        <v>398</v>
      </c>
      <c r="K109" s="6" t="s">
        <v>178</v>
      </c>
      <c r="L109" s="6" t="s">
        <v>178</v>
      </c>
      <c r="M109" s="16">
        <v>44742</v>
      </c>
      <c r="N109" s="16">
        <v>44742</v>
      </c>
      <c r="O109" s="6"/>
    </row>
    <row r="110" spans="1:15" ht="45" customHeight="1" x14ac:dyDescent="0.25">
      <c r="A110" s="6">
        <v>2022</v>
      </c>
      <c r="B110" s="16">
        <v>44652</v>
      </c>
      <c r="C110" s="16">
        <v>44742</v>
      </c>
      <c r="D110" s="6" t="s">
        <v>208</v>
      </c>
      <c r="E110" s="6" t="s">
        <v>175</v>
      </c>
      <c r="F110" s="6" t="s">
        <v>209</v>
      </c>
      <c r="G110" s="6" t="s">
        <v>207</v>
      </c>
      <c r="H110" s="54">
        <v>4511666</v>
      </c>
      <c r="I110" s="54">
        <v>9774456</v>
      </c>
      <c r="J110" s="6" t="s">
        <v>398</v>
      </c>
      <c r="K110" s="6" t="s">
        <v>178</v>
      </c>
      <c r="L110" s="6" t="s">
        <v>178</v>
      </c>
      <c r="M110" s="16">
        <v>44742</v>
      </c>
      <c r="N110" s="16">
        <v>44742</v>
      </c>
      <c r="O110" s="6" t="s">
        <v>296</v>
      </c>
    </row>
    <row r="111" spans="1:15" ht="45" customHeight="1" thickBot="1" x14ac:dyDescent="0.3">
      <c r="A111" s="61">
        <v>2022</v>
      </c>
      <c r="B111" s="62">
        <v>44652</v>
      </c>
      <c r="C111" s="62">
        <v>44742</v>
      </c>
      <c r="D111" s="61" t="s">
        <v>210</v>
      </c>
      <c r="E111" s="61" t="s">
        <v>175</v>
      </c>
      <c r="F111" s="61" t="s">
        <v>211</v>
      </c>
      <c r="G111" s="61" t="s">
        <v>207</v>
      </c>
      <c r="H111" s="92">
        <v>1378.93</v>
      </c>
      <c r="I111" s="93">
        <v>3083550</v>
      </c>
      <c r="J111" s="61" t="s">
        <v>398</v>
      </c>
      <c r="K111" s="61" t="s">
        <v>178</v>
      </c>
      <c r="L111" s="61" t="s">
        <v>178</v>
      </c>
      <c r="M111" s="62">
        <v>44742</v>
      </c>
      <c r="N111" s="62">
        <v>44742</v>
      </c>
      <c r="O111" s="61"/>
    </row>
    <row r="112" spans="1:15" s="19" customFormat="1" ht="45" customHeight="1" thickTop="1" x14ac:dyDescent="0.25">
      <c r="A112" s="6">
        <v>2022</v>
      </c>
      <c r="B112" s="16">
        <v>44562</v>
      </c>
      <c r="C112" s="16">
        <v>44651</v>
      </c>
      <c r="D112" s="6" t="s">
        <v>483</v>
      </c>
      <c r="E112" s="6" t="s">
        <v>115</v>
      </c>
      <c r="F112" s="6" t="s">
        <v>370</v>
      </c>
      <c r="G112" s="6" t="s">
        <v>450</v>
      </c>
      <c r="H112" s="54">
        <v>191469</v>
      </c>
      <c r="I112" s="6" t="s">
        <v>484</v>
      </c>
      <c r="J112" s="6" t="s">
        <v>485</v>
      </c>
      <c r="K112" s="6" t="s">
        <v>479</v>
      </c>
      <c r="L112" s="6" t="s">
        <v>276</v>
      </c>
      <c r="M112" s="16">
        <v>44664</v>
      </c>
      <c r="N112" s="16">
        <v>44651</v>
      </c>
      <c r="O112" s="6"/>
    </row>
    <row r="113" spans="1:15" s="19" customFormat="1" ht="45" customHeight="1" x14ac:dyDescent="0.25">
      <c r="A113" s="6">
        <v>2022</v>
      </c>
      <c r="B113" s="16">
        <v>44562</v>
      </c>
      <c r="C113" s="16">
        <v>44651</v>
      </c>
      <c r="D113" s="6" t="s">
        <v>486</v>
      </c>
      <c r="E113" s="6" t="s">
        <v>115</v>
      </c>
      <c r="F113" s="6" t="s">
        <v>370</v>
      </c>
      <c r="G113" s="6" t="s">
        <v>450</v>
      </c>
      <c r="H113" s="54">
        <v>145601</v>
      </c>
      <c r="I113" s="6" t="s">
        <v>484</v>
      </c>
      <c r="J113" s="6" t="s">
        <v>485</v>
      </c>
      <c r="K113" s="6" t="s">
        <v>482</v>
      </c>
      <c r="L113" s="6" t="s">
        <v>276</v>
      </c>
      <c r="M113" s="16">
        <v>44664</v>
      </c>
      <c r="N113" s="16">
        <v>44651</v>
      </c>
      <c r="O113" s="6"/>
    </row>
    <row r="114" spans="1:15" s="19" customFormat="1" ht="45" customHeight="1" x14ac:dyDescent="0.25">
      <c r="A114" s="6">
        <v>2022</v>
      </c>
      <c r="B114" s="16">
        <v>44562</v>
      </c>
      <c r="C114" s="16">
        <v>44651</v>
      </c>
      <c r="D114" s="6" t="s">
        <v>541</v>
      </c>
      <c r="E114" s="6" t="s">
        <v>542</v>
      </c>
      <c r="F114" s="6" t="s">
        <v>82</v>
      </c>
      <c r="G114" s="6" t="s">
        <v>543</v>
      </c>
      <c r="H114" s="6">
        <v>26</v>
      </c>
      <c r="I114" s="6">
        <v>0.3</v>
      </c>
      <c r="J114" s="6" t="s">
        <v>544</v>
      </c>
      <c r="K114" s="6" t="s">
        <v>143</v>
      </c>
      <c r="L114" s="6" t="s">
        <v>143</v>
      </c>
      <c r="M114" s="16">
        <v>44658</v>
      </c>
      <c r="N114" s="16">
        <v>44658</v>
      </c>
      <c r="O114" s="6"/>
    </row>
    <row r="115" spans="1:15" s="19" customFormat="1" ht="45" customHeight="1" x14ac:dyDescent="0.25">
      <c r="A115" s="84">
        <v>2022</v>
      </c>
      <c r="B115" s="85">
        <v>44562</v>
      </c>
      <c r="C115" s="85">
        <v>44651</v>
      </c>
      <c r="D115" s="84" t="s">
        <v>545</v>
      </c>
      <c r="E115" s="84" t="s">
        <v>359</v>
      </c>
      <c r="F115" s="84" t="s">
        <v>82</v>
      </c>
      <c r="G115" s="84" t="s">
        <v>543</v>
      </c>
      <c r="H115" s="84">
        <v>16</v>
      </c>
      <c r="I115" s="84">
        <v>0.3</v>
      </c>
      <c r="J115" s="84" t="s">
        <v>544</v>
      </c>
      <c r="K115" s="84" t="s">
        <v>143</v>
      </c>
      <c r="L115" s="6" t="s">
        <v>143</v>
      </c>
      <c r="M115" s="16">
        <v>44658</v>
      </c>
      <c r="N115" s="16">
        <v>44658</v>
      </c>
      <c r="O115" s="6"/>
    </row>
    <row r="116" spans="1:15" s="19" customFormat="1" ht="45" customHeight="1" x14ac:dyDescent="0.25">
      <c r="A116" s="6">
        <v>2022</v>
      </c>
      <c r="B116" s="16">
        <v>44562</v>
      </c>
      <c r="C116" s="16">
        <v>44651</v>
      </c>
      <c r="D116" s="6" t="s">
        <v>277</v>
      </c>
      <c r="E116" s="6" t="s">
        <v>546</v>
      </c>
      <c r="F116" s="6" t="s">
        <v>115</v>
      </c>
      <c r="G116" s="6" t="s">
        <v>547</v>
      </c>
      <c r="H116" s="86">
        <v>3036</v>
      </c>
      <c r="I116" s="86">
        <v>3036</v>
      </c>
      <c r="J116" s="6" t="s">
        <v>548</v>
      </c>
      <c r="K116" s="6" t="s">
        <v>549</v>
      </c>
      <c r="L116" s="6" t="s">
        <v>550</v>
      </c>
      <c r="M116" s="6" t="s">
        <v>488</v>
      </c>
      <c r="N116" s="6" t="s">
        <v>488</v>
      </c>
      <c r="O116" s="6"/>
    </row>
    <row r="117" spans="1:15" s="19" customFormat="1" ht="45" customHeight="1" x14ac:dyDescent="0.25">
      <c r="A117" s="84">
        <v>2022</v>
      </c>
      <c r="B117" s="85">
        <v>44562</v>
      </c>
      <c r="C117" s="85">
        <v>44651</v>
      </c>
      <c r="D117" s="84" t="s">
        <v>277</v>
      </c>
      <c r="E117" s="84" t="s">
        <v>546</v>
      </c>
      <c r="F117" s="84" t="s">
        <v>115</v>
      </c>
      <c r="G117" s="84" t="s">
        <v>547</v>
      </c>
      <c r="H117" s="84">
        <v>430</v>
      </c>
      <c r="I117" s="84">
        <v>430</v>
      </c>
      <c r="J117" s="84" t="s">
        <v>548</v>
      </c>
      <c r="K117" s="84" t="s">
        <v>549</v>
      </c>
      <c r="L117" s="6" t="s">
        <v>550</v>
      </c>
      <c r="M117" s="6" t="s">
        <v>488</v>
      </c>
      <c r="N117" s="6" t="s">
        <v>488</v>
      </c>
      <c r="O117" s="6"/>
    </row>
    <row r="118" spans="1:15" s="19" customFormat="1" ht="45" customHeight="1" x14ac:dyDescent="0.25">
      <c r="A118" s="6">
        <v>2022</v>
      </c>
      <c r="B118" s="16">
        <v>44562</v>
      </c>
      <c r="C118" s="16">
        <v>44651</v>
      </c>
      <c r="D118" s="6" t="s">
        <v>277</v>
      </c>
      <c r="E118" s="6" t="s">
        <v>96</v>
      </c>
      <c r="F118" s="6" t="s">
        <v>115</v>
      </c>
      <c r="G118" s="6" t="s">
        <v>278</v>
      </c>
      <c r="H118" s="54">
        <v>23262</v>
      </c>
      <c r="I118" s="54">
        <v>101511</v>
      </c>
      <c r="J118" s="6" t="s">
        <v>287</v>
      </c>
      <c r="K118" s="6" t="s">
        <v>288</v>
      </c>
      <c r="L118" s="6" t="s">
        <v>288</v>
      </c>
      <c r="M118" s="6" t="s">
        <v>488</v>
      </c>
      <c r="N118" s="6" t="s">
        <v>488</v>
      </c>
      <c r="O118" s="6"/>
    </row>
    <row r="119" spans="1:15" s="19" customFormat="1" ht="45" customHeight="1" x14ac:dyDescent="0.25">
      <c r="A119" s="84">
        <v>2022</v>
      </c>
      <c r="B119" s="85">
        <v>44562</v>
      </c>
      <c r="C119" s="85">
        <v>44651</v>
      </c>
      <c r="D119" s="84" t="s">
        <v>277</v>
      </c>
      <c r="E119" s="84" t="s">
        <v>389</v>
      </c>
      <c r="F119" s="84" t="s">
        <v>115</v>
      </c>
      <c r="G119" s="84" t="s">
        <v>278</v>
      </c>
      <c r="H119" s="88">
        <v>5710</v>
      </c>
      <c r="I119" s="88">
        <v>29620</v>
      </c>
      <c r="J119" s="84" t="s">
        <v>287</v>
      </c>
      <c r="K119" s="84" t="s">
        <v>288</v>
      </c>
      <c r="L119" s="84" t="s">
        <v>288</v>
      </c>
      <c r="M119" s="84" t="s">
        <v>488</v>
      </c>
      <c r="N119" s="84" t="s">
        <v>488</v>
      </c>
      <c r="O119" s="6"/>
    </row>
    <row r="120" spans="1:15" s="19" customFormat="1" ht="45" customHeight="1" x14ac:dyDescent="0.25">
      <c r="A120" s="6">
        <v>2022</v>
      </c>
      <c r="B120" s="16">
        <v>44562</v>
      </c>
      <c r="C120" s="16">
        <v>44651</v>
      </c>
      <c r="D120" s="6" t="s">
        <v>280</v>
      </c>
      <c r="E120" s="6" t="s">
        <v>551</v>
      </c>
      <c r="F120" s="6" t="s">
        <v>115</v>
      </c>
      <c r="G120" s="6" t="s">
        <v>282</v>
      </c>
      <c r="H120" s="6">
        <v>0</v>
      </c>
      <c r="I120" s="6" t="s">
        <v>216</v>
      </c>
      <c r="J120" s="6" t="s">
        <v>284</v>
      </c>
      <c r="K120" s="6" t="s">
        <v>285</v>
      </c>
      <c r="L120" s="6" t="s">
        <v>285</v>
      </c>
      <c r="M120" s="16">
        <v>44651</v>
      </c>
      <c r="N120" s="16">
        <v>44651</v>
      </c>
      <c r="O120" s="87"/>
    </row>
    <row r="121" spans="1:15" s="19" customFormat="1" ht="45" customHeight="1" x14ac:dyDescent="0.25">
      <c r="A121" s="17">
        <v>2022</v>
      </c>
      <c r="B121" s="17" t="s">
        <v>487</v>
      </c>
      <c r="C121" s="17" t="s">
        <v>488</v>
      </c>
      <c r="D121" s="17" t="s">
        <v>154</v>
      </c>
      <c r="E121" s="17" t="s">
        <v>155</v>
      </c>
      <c r="F121" s="17" t="s">
        <v>156</v>
      </c>
      <c r="G121" s="17" t="s">
        <v>157</v>
      </c>
      <c r="H121" s="17">
        <v>85</v>
      </c>
      <c r="I121" s="17">
        <v>100</v>
      </c>
      <c r="J121" s="17" t="s">
        <v>158</v>
      </c>
      <c r="K121" s="17" t="s">
        <v>159</v>
      </c>
      <c r="L121" s="17" t="s">
        <v>159</v>
      </c>
      <c r="M121" s="17" t="s">
        <v>488</v>
      </c>
      <c r="N121" s="17" t="s">
        <v>488</v>
      </c>
      <c r="O121" s="17"/>
    </row>
    <row r="122" spans="1:15" s="19" customFormat="1" ht="45" customHeight="1" x14ac:dyDescent="0.25">
      <c r="A122" s="6">
        <v>2022</v>
      </c>
      <c r="B122" s="6" t="s">
        <v>487</v>
      </c>
      <c r="C122" s="6" t="s">
        <v>488</v>
      </c>
      <c r="D122" s="6" t="s">
        <v>319</v>
      </c>
      <c r="E122" s="6" t="s">
        <v>155</v>
      </c>
      <c r="F122" s="6" t="s">
        <v>161</v>
      </c>
      <c r="G122" s="6" t="s">
        <v>161</v>
      </c>
      <c r="H122" s="6">
        <v>95</v>
      </c>
      <c r="I122" s="6">
        <v>100</v>
      </c>
      <c r="J122" s="6" t="s">
        <v>162</v>
      </c>
      <c r="K122" s="6" t="s">
        <v>159</v>
      </c>
      <c r="L122" s="6" t="s">
        <v>159</v>
      </c>
      <c r="M122" s="6" t="s">
        <v>488</v>
      </c>
      <c r="N122" s="6" t="s">
        <v>488</v>
      </c>
      <c r="O122" s="6"/>
    </row>
    <row r="123" spans="1:15" s="19" customFormat="1" ht="45" customHeight="1" x14ac:dyDescent="0.25">
      <c r="A123" s="6">
        <v>2022</v>
      </c>
      <c r="B123" s="6" t="s">
        <v>487</v>
      </c>
      <c r="C123" s="6" t="s">
        <v>488</v>
      </c>
      <c r="D123" s="6" t="s">
        <v>320</v>
      </c>
      <c r="E123" s="6" t="s">
        <v>155</v>
      </c>
      <c r="F123" s="6" t="s">
        <v>168</v>
      </c>
      <c r="G123" s="6" t="s">
        <v>169</v>
      </c>
      <c r="H123" s="6">
        <v>858</v>
      </c>
      <c r="I123" s="6">
        <v>100</v>
      </c>
      <c r="J123" s="6" t="s">
        <v>170</v>
      </c>
      <c r="K123" s="6" t="s">
        <v>159</v>
      </c>
      <c r="L123" s="6" t="s">
        <v>159</v>
      </c>
      <c r="M123" s="6" t="s">
        <v>488</v>
      </c>
      <c r="N123" s="6" t="s">
        <v>488</v>
      </c>
      <c r="O123" s="6"/>
    </row>
    <row r="124" spans="1:15" s="19" customFormat="1" ht="45" customHeight="1" x14ac:dyDescent="0.25">
      <c r="A124" s="6">
        <v>2022</v>
      </c>
      <c r="B124" s="6" t="s">
        <v>487</v>
      </c>
      <c r="C124" s="6" t="s">
        <v>488</v>
      </c>
      <c r="D124" s="6" t="s">
        <v>171</v>
      </c>
      <c r="E124" s="6" t="s">
        <v>155</v>
      </c>
      <c r="F124" s="6" t="s">
        <v>161</v>
      </c>
      <c r="G124" s="6" t="s">
        <v>172</v>
      </c>
      <c r="H124" s="6">
        <v>85</v>
      </c>
      <c r="I124" s="6">
        <v>100</v>
      </c>
      <c r="J124" s="6" t="s">
        <v>173</v>
      </c>
      <c r="K124" s="6" t="s">
        <v>159</v>
      </c>
      <c r="L124" s="6" t="s">
        <v>159</v>
      </c>
      <c r="M124" s="6" t="s">
        <v>488</v>
      </c>
      <c r="N124" s="6" t="s">
        <v>488</v>
      </c>
      <c r="O124" s="6"/>
    </row>
    <row r="125" spans="1:15" s="19" customFormat="1" ht="45" customHeight="1" x14ac:dyDescent="0.25">
      <c r="A125" s="6">
        <v>2022</v>
      </c>
      <c r="B125" s="6" t="s">
        <v>487</v>
      </c>
      <c r="C125" s="6" t="s">
        <v>488</v>
      </c>
      <c r="D125" s="6" t="s">
        <v>174</v>
      </c>
      <c r="E125" s="6" t="s">
        <v>175</v>
      </c>
      <c r="F125" s="6" t="s">
        <v>176</v>
      </c>
      <c r="G125" s="6" t="s">
        <v>177</v>
      </c>
      <c r="H125" s="6" t="s">
        <v>489</v>
      </c>
      <c r="I125" s="6" t="s">
        <v>489</v>
      </c>
      <c r="J125" s="6" t="s">
        <v>398</v>
      </c>
      <c r="K125" s="6" t="s">
        <v>178</v>
      </c>
      <c r="L125" s="6" t="s">
        <v>178</v>
      </c>
      <c r="M125" s="6" t="s">
        <v>488</v>
      </c>
      <c r="N125" s="6" t="s">
        <v>488</v>
      </c>
      <c r="O125" s="6"/>
    </row>
    <row r="126" spans="1:15" s="19" customFormat="1" ht="45" customHeight="1" x14ac:dyDescent="0.25">
      <c r="A126" s="6">
        <v>2022</v>
      </c>
      <c r="B126" s="6" t="s">
        <v>487</v>
      </c>
      <c r="C126" s="6" t="s">
        <v>488</v>
      </c>
      <c r="D126" s="6" t="s">
        <v>179</v>
      </c>
      <c r="E126" s="6" t="s">
        <v>175</v>
      </c>
      <c r="F126" s="6" t="s">
        <v>180</v>
      </c>
      <c r="G126" s="6" t="s">
        <v>181</v>
      </c>
      <c r="H126" s="6" t="s">
        <v>490</v>
      </c>
      <c r="I126" s="6" t="s">
        <v>490</v>
      </c>
      <c r="J126" s="6" t="s">
        <v>398</v>
      </c>
      <c r="K126" s="6" t="s">
        <v>178</v>
      </c>
      <c r="L126" s="6" t="s">
        <v>178</v>
      </c>
      <c r="M126" s="6" t="s">
        <v>488</v>
      </c>
      <c r="N126" s="6" t="s">
        <v>488</v>
      </c>
      <c r="O126" s="6"/>
    </row>
    <row r="127" spans="1:15" s="19" customFormat="1" ht="45" customHeight="1" x14ac:dyDescent="0.25">
      <c r="A127" s="6">
        <v>2022</v>
      </c>
      <c r="B127" s="6" t="s">
        <v>487</v>
      </c>
      <c r="C127" s="6" t="s">
        <v>488</v>
      </c>
      <c r="D127" s="6" t="s">
        <v>182</v>
      </c>
      <c r="E127" s="6" t="s">
        <v>175</v>
      </c>
      <c r="F127" s="6" t="s">
        <v>183</v>
      </c>
      <c r="G127" s="6" t="s">
        <v>177</v>
      </c>
      <c r="H127" s="6" t="s">
        <v>491</v>
      </c>
      <c r="I127" s="6" t="s">
        <v>492</v>
      </c>
      <c r="J127" s="6" t="s">
        <v>398</v>
      </c>
      <c r="K127" s="6" t="s">
        <v>178</v>
      </c>
      <c r="L127" s="6" t="s">
        <v>178</v>
      </c>
      <c r="M127" s="6" t="s">
        <v>488</v>
      </c>
      <c r="N127" s="6" t="s">
        <v>488</v>
      </c>
      <c r="O127" s="6" t="s">
        <v>493</v>
      </c>
    </row>
    <row r="128" spans="1:15" s="19" customFormat="1" ht="45" customHeight="1" x14ac:dyDescent="0.25">
      <c r="A128" s="6">
        <v>2022</v>
      </c>
      <c r="B128" s="6" t="s">
        <v>487</v>
      </c>
      <c r="C128" s="6" t="s">
        <v>488</v>
      </c>
      <c r="D128" s="6" t="s">
        <v>184</v>
      </c>
      <c r="E128" s="6" t="s">
        <v>175</v>
      </c>
      <c r="F128" s="6" t="s">
        <v>185</v>
      </c>
      <c r="G128" s="6" t="s">
        <v>181</v>
      </c>
      <c r="H128" s="6" t="s">
        <v>494</v>
      </c>
      <c r="I128" s="6" t="s">
        <v>495</v>
      </c>
      <c r="J128" s="6" t="s">
        <v>398</v>
      </c>
      <c r="K128" s="6" t="s">
        <v>178</v>
      </c>
      <c r="L128" s="6" t="s">
        <v>178</v>
      </c>
      <c r="M128" s="6" t="s">
        <v>488</v>
      </c>
      <c r="N128" s="6" t="s">
        <v>488</v>
      </c>
      <c r="O128" s="6" t="s">
        <v>496</v>
      </c>
    </row>
    <row r="129" spans="1:15" s="19" customFormat="1" ht="45" customHeight="1" x14ac:dyDescent="0.25">
      <c r="A129" s="6">
        <v>2022</v>
      </c>
      <c r="B129" s="6" t="s">
        <v>487</v>
      </c>
      <c r="C129" s="6" t="s">
        <v>488</v>
      </c>
      <c r="D129" s="6" t="s">
        <v>189</v>
      </c>
      <c r="E129" s="6" t="s">
        <v>175</v>
      </c>
      <c r="F129" s="6" t="s">
        <v>187</v>
      </c>
      <c r="G129" s="6" t="s">
        <v>188</v>
      </c>
      <c r="H129" s="6" t="s">
        <v>497</v>
      </c>
      <c r="I129" s="6">
        <v>6.9699999999999998E-2</v>
      </c>
      <c r="J129" s="6" t="s">
        <v>398</v>
      </c>
      <c r="K129" s="6" t="s">
        <v>178</v>
      </c>
      <c r="L129" s="6" t="s">
        <v>178</v>
      </c>
      <c r="M129" s="6" t="s">
        <v>488</v>
      </c>
      <c r="N129" s="6" t="s">
        <v>488</v>
      </c>
      <c r="O129" s="6" t="s">
        <v>498</v>
      </c>
    </row>
    <row r="130" spans="1:15" s="19" customFormat="1" ht="45" customHeight="1" x14ac:dyDescent="0.25">
      <c r="A130" s="6">
        <v>2022</v>
      </c>
      <c r="B130" s="6" t="s">
        <v>487</v>
      </c>
      <c r="C130" s="6" t="s">
        <v>488</v>
      </c>
      <c r="D130" s="6" t="s">
        <v>186</v>
      </c>
      <c r="E130" s="6" t="s">
        <v>175</v>
      </c>
      <c r="F130" s="6" t="s">
        <v>187</v>
      </c>
      <c r="G130" s="6" t="s">
        <v>190</v>
      </c>
      <c r="H130" s="82">
        <v>1.4999999999999999E-2</v>
      </c>
      <c r="I130" s="6">
        <v>4.6699999999999998E-2</v>
      </c>
      <c r="J130" s="6" t="s">
        <v>398</v>
      </c>
      <c r="K130" s="6" t="s">
        <v>178</v>
      </c>
      <c r="L130" s="6" t="s">
        <v>178</v>
      </c>
      <c r="M130" s="6" t="s">
        <v>488</v>
      </c>
      <c r="N130" s="6" t="s">
        <v>488</v>
      </c>
      <c r="O130" s="6" t="s">
        <v>499</v>
      </c>
    </row>
    <row r="131" spans="1:15" s="19" customFormat="1" ht="45" customHeight="1" x14ac:dyDescent="0.25">
      <c r="A131" s="6">
        <v>2022</v>
      </c>
      <c r="B131" s="6" t="s">
        <v>487</v>
      </c>
      <c r="C131" s="6" t="s">
        <v>488</v>
      </c>
      <c r="D131" s="6" t="s">
        <v>191</v>
      </c>
      <c r="E131" s="6" t="s">
        <v>175</v>
      </c>
      <c r="F131" s="6" t="s">
        <v>192</v>
      </c>
      <c r="G131" s="6" t="s">
        <v>193</v>
      </c>
      <c r="H131" s="6">
        <v>0</v>
      </c>
      <c r="I131" s="6">
        <v>0</v>
      </c>
      <c r="J131" s="6" t="s">
        <v>338</v>
      </c>
      <c r="K131" s="6" t="s">
        <v>178</v>
      </c>
      <c r="L131" s="6" t="s">
        <v>178</v>
      </c>
      <c r="M131" s="6" t="s">
        <v>488</v>
      </c>
      <c r="N131" s="6" t="s">
        <v>488</v>
      </c>
      <c r="O131" s="6" t="s">
        <v>338</v>
      </c>
    </row>
    <row r="132" spans="1:15" s="19" customFormat="1" ht="45" customHeight="1" x14ac:dyDescent="0.25">
      <c r="A132" s="6">
        <v>2022</v>
      </c>
      <c r="B132" s="6" t="s">
        <v>487</v>
      </c>
      <c r="C132" s="6" t="s">
        <v>488</v>
      </c>
      <c r="D132" s="6" t="s">
        <v>195</v>
      </c>
      <c r="E132" s="6" t="s">
        <v>175</v>
      </c>
      <c r="F132" s="6" t="s">
        <v>192</v>
      </c>
      <c r="G132" s="6" t="s">
        <v>196</v>
      </c>
      <c r="H132" s="6">
        <v>0</v>
      </c>
      <c r="I132" s="6">
        <v>0</v>
      </c>
      <c r="J132" s="6" t="s">
        <v>339</v>
      </c>
      <c r="K132" s="6" t="s">
        <v>178</v>
      </c>
      <c r="L132" s="6" t="s">
        <v>178</v>
      </c>
      <c r="M132" s="6" t="s">
        <v>488</v>
      </c>
      <c r="N132" s="6" t="s">
        <v>488</v>
      </c>
      <c r="O132" s="6" t="s">
        <v>339</v>
      </c>
    </row>
    <row r="133" spans="1:15" s="19" customFormat="1" ht="45" customHeight="1" x14ac:dyDescent="0.25">
      <c r="A133" s="6">
        <v>2022</v>
      </c>
      <c r="B133" s="6" t="s">
        <v>487</v>
      </c>
      <c r="C133" s="6" t="s">
        <v>488</v>
      </c>
      <c r="D133" s="6" t="s">
        <v>198</v>
      </c>
      <c r="E133" s="6" t="s">
        <v>175</v>
      </c>
      <c r="F133" s="6" t="s">
        <v>199</v>
      </c>
      <c r="G133" s="6" t="s">
        <v>200</v>
      </c>
      <c r="H133" s="6">
        <v>6</v>
      </c>
      <c r="I133" s="6">
        <v>304</v>
      </c>
      <c r="J133" s="6" t="s">
        <v>407</v>
      </c>
      <c r="K133" s="6" t="s">
        <v>178</v>
      </c>
      <c r="L133" s="6" t="s">
        <v>178</v>
      </c>
      <c r="M133" s="6" t="s">
        <v>488</v>
      </c>
      <c r="N133" s="6" t="s">
        <v>488</v>
      </c>
      <c r="O133" s="6" t="s">
        <v>500</v>
      </c>
    </row>
    <row r="134" spans="1:15" s="19" customFormat="1" ht="45" customHeight="1" x14ac:dyDescent="0.25">
      <c r="A134" s="6">
        <v>2022</v>
      </c>
      <c r="B134" s="6" t="s">
        <v>487</v>
      </c>
      <c r="C134" s="6" t="s">
        <v>488</v>
      </c>
      <c r="D134" s="6" t="s">
        <v>202</v>
      </c>
      <c r="E134" s="6" t="s">
        <v>175</v>
      </c>
      <c r="F134" s="6" t="s">
        <v>203</v>
      </c>
      <c r="G134" s="6" t="s">
        <v>204</v>
      </c>
      <c r="H134" s="6" t="s">
        <v>501</v>
      </c>
      <c r="I134" s="6" t="s">
        <v>502</v>
      </c>
      <c r="J134" s="6" t="s">
        <v>407</v>
      </c>
      <c r="K134" s="6" t="s">
        <v>178</v>
      </c>
      <c r="L134" s="6" t="s">
        <v>178</v>
      </c>
      <c r="M134" s="6" t="s">
        <v>488</v>
      </c>
      <c r="N134" s="6" t="s">
        <v>488</v>
      </c>
      <c r="O134" s="6"/>
    </row>
    <row r="135" spans="1:15" s="19" customFormat="1" ht="45" customHeight="1" x14ac:dyDescent="0.25">
      <c r="A135" s="6">
        <v>2022</v>
      </c>
      <c r="B135" s="6" t="s">
        <v>487</v>
      </c>
      <c r="C135" s="6" t="s">
        <v>488</v>
      </c>
      <c r="D135" s="6" t="s">
        <v>205</v>
      </c>
      <c r="E135" s="6" t="s">
        <v>175</v>
      </c>
      <c r="F135" s="6" t="s">
        <v>206</v>
      </c>
      <c r="G135" s="6" t="s">
        <v>207</v>
      </c>
      <c r="H135" s="6" t="s">
        <v>503</v>
      </c>
      <c r="I135" s="6" t="s">
        <v>503</v>
      </c>
      <c r="J135" s="6" t="s">
        <v>398</v>
      </c>
      <c r="K135" s="6" t="s">
        <v>178</v>
      </c>
      <c r="L135" s="6" t="s">
        <v>178</v>
      </c>
      <c r="M135" s="6" t="s">
        <v>488</v>
      </c>
      <c r="N135" s="6" t="s">
        <v>488</v>
      </c>
      <c r="O135" s="6"/>
    </row>
    <row r="136" spans="1:15" s="19" customFormat="1" ht="45" customHeight="1" x14ac:dyDescent="0.25">
      <c r="A136" s="6">
        <v>2022</v>
      </c>
      <c r="B136" s="6" t="s">
        <v>487</v>
      </c>
      <c r="C136" s="6" t="s">
        <v>488</v>
      </c>
      <c r="D136" s="6" t="s">
        <v>208</v>
      </c>
      <c r="E136" s="6" t="s">
        <v>175</v>
      </c>
      <c r="F136" s="6" t="s">
        <v>209</v>
      </c>
      <c r="G136" s="6" t="s">
        <v>207</v>
      </c>
      <c r="H136" s="6" t="s">
        <v>504</v>
      </c>
      <c r="I136" s="6" t="s">
        <v>504</v>
      </c>
      <c r="J136" s="6" t="s">
        <v>398</v>
      </c>
      <c r="K136" s="6" t="s">
        <v>178</v>
      </c>
      <c r="L136" s="6" t="s">
        <v>178</v>
      </c>
      <c r="M136" s="6" t="s">
        <v>488</v>
      </c>
      <c r="N136" s="6" t="s">
        <v>488</v>
      </c>
      <c r="O136" s="6" t="s">
        <v>296</v>
      </c>
    </row>
    <row r="137" spans="1:15" s="19" customFormat="1" ht="45" customHeight="1" x14ac:dyDescent="0.25">
      <c r="A137" s="6">
        <v>2022</v>
      </c>
      <c r="B137" s="6" t="s">
        <v>487</v>
      </c>
      <c r="C137" s="6" t="s">
        <v>488</v>
      </c>
      <c r="D137" s="6" t="s">
        <v>210</v>
      </c>
      <c r="E137" s="6" t="s">
        <v>175</v>
      </c>
      <c r="F137" s="6" t="s">
        <v>211</v>
      </c>
      <c r="G137" s="6" t="s">
        <v>207</v>
      </c>
      <c r="H137" s="6" t="s">
        <v>505</v>
      </c>
      <c r="I137" s="6" t="s">
        <v>505</v>
      </c>
      <c r="J137" s="6" t="s">
        <v>398</v>
      </c>
      <c r="K137" s="6" t="s">
        <v>178</v>
      </c>
      <c r="L137" s="6" t="s">
        <v>178</v>
      </c>
      <c r="M137" s="6" t="s">
        <v>488</v>
      </c>
      <c r="N137" s="6" t="s">
        <v>488</v>
      </c>
      <c r="O137" s="6"/>
    </row>
    <row r="138" spans="1:15" s="19" customFormat="1" ht="45" customHeight="1" x14ac:dyDescent="0.25">
      <c r="A138" s="6">
        <v>2022</v>
      </c>
      <c r="B138" s="16">
        <v>44562</v>
      </c>
      <c r="C138" s="16">
        <v>44651</v>
      </c>
      <c r="D138" s="83" t="s">
        <v>506</v>
      </c>
      <c r="E138" s="83" t="s">
        <v>441</v>
      </c>
      <c r="F138" s="83" t="s">
        <v>82</v>
      </c>
      <c r="G138" s="83" t="s">
        <v>507</v>
      </c>
      <c r="H138" s="83" t="s">
        <v>508</v>
      </c>
      <c r="I138" s="83" t="s">
        <v>509</v>
      </c>
      <c r="J138" s="83" t="s">
        <v>510</v>
      </c>
      <c r="K138" s="6" t="s">
        <v>444</v>
      </c>
      <c r="L138" s="6" t="s">
        <v>445</v>
      </c>
      <c r="M138" s="16">
        <v>44652</v>
      </c>
      <c r="N138" s="16">
        <v>44655</v>
      </c>
      <c r="O138" s="6"/>
    </row>
    <row r="139" spans="1:15" s="19" customFormat="1" ht="45" customHeight="1" x14ac:dyDescent="0.25">
      <c r="A139" s="6">
        <v>2022</v>
      </c>
      <c r="B139" s="16">
        <v>44562</v>
      </c>
      <c r="C139" s="16">
        <v>44651</v>
      </c>
      <c r="D139" s="6" t="s">
        <v>511</v>
      </c>
      <c r="E139" s="6" t="s">
        <v>441</v>
      </c>
      <c r="F139" s="6" t="s">
        <v>512</v>
      </c>
      <c r="G139" s="6" t="s">
        <v>507</v>
      </c>
      <c r="H139" s="6">
        <v>0</v>
      </c>
      <c r="I139" s="6">
        <v>458</v>
      </c>
      <c r="J139" s="6" t="s">
        <v>513</v>
      </c>
      <c r="K139" s="6" t="s">
        <v>444</v>
      </c>
      <c r="L139" s="6" t="s">
        <v>445</v>
      </c>
      <c r="M139" s="16">
        <v>44652</v>
      </c>
      <c r="N139" s="16">
        <v>44655</v>
      </c>
      <c r="O139" s="6"/>
    </row>
    <row r="140" spans="1:15" s="19" customFormat="1" ht="45" customHeight="1" x14ac:dyDescent="0.25">
      <c r="A140" s="6">
        <v>2022</v>
      </c>
      <c r="B140" s="16">
        <v>44562</v>
      </c>
      <c r="C140" s="16">
        <v>44651</v>
      </c>
      <c r="D140" s="6" t="s">
        <v>514</v>
      </c>
      <c r="E140" s="6" t="s">
        <v>110</v>
      </c>
      <c r="F140" s="6" t="s">
        <v>515</v>
      </c>
      <c r="G140" s="6" t="s">
        <v>157</v>
      </c>
      <c r="H140" s="83" t="s">
        <v>516</v>
      </c>
      <c r="I140" s="6" t="s">
        <v>517</v>
      </c>
      <c r="J140" s="6" t="s">
        <v>518</v>
      </c>
      <c r="K140" s="6" t="s">
        <v>444</v>
      </c>
      <c r="L140" s="6" t="s">
        <v>519</v>
      </c>
      <c r="M140" s="16">
        <v>44652</v>
      </c>
      <c r="N140" s="16">
        <v>44656</v>
      </c>
      <c r="O140" s="6"/>
    </row>
    <row r="141" spans="1:15" s="19" customFormat="1" ht="45" customHeight="1" x14ac:dyDescent="0.25">
      <c r="A141" s="6">
        <v>2022</v>
      </c>
      <c r="B141" s="16">
        <v>44562</v>
      </c>
      <c r="C141" s="16">
        <v>44651</v>
      </c>
      <c r="D141" s="6" t="s">
        <v>520</v>
      </c>
      <c r="E141" s="6" t="s">
        <v>110</v>
      </c>
      <c r="F141" s="6" t="s">
        <v>521</v>
      </c>
      <c r="G141" s="6" t="s">
        <v>157</v>
      </c>
      <c r="H141" s="6" t="s">
        <v>522</v>
      </c>
      <c r="I141" s="83" t="s">
        <v>523</v>
      </c>
      <c r="J141" s="6" t="s">
        <v>524</v>
      </c>
      <c r="K141" s="6" t="s">
        <v>444</v>
      </c>
      <c r="L141" s="6" t="s">
        <v>519</v>
      </c>
      <c r="M141" s="16">
        <v>44652</v>
      </c>
      <c r="N141" s="16">
        <v>44656</v>
      </c>
      <c r="O141" s="6"/>
    </row>
    <row r="142" spans="1:15" s="19" customFormat="1" ht="45" customHeight="1" x14ac:dyDescent="0.25">
      <c r="A142" s="6">
        <v>2022</v>
      </c>
      <c r="B142" s="16">
        <v>44562</v>
      </c>
      <c r="C142" s="16">
        <v>44651</v>
      </c>
      <c r="D142" s="6" t="s">
        <v>525</v>
      </c>
      <c r="E142" s="6" t="s">
        <v>110</v>
      </c>
      <c r="F142" s="6" t="s">
        <v>526</v>
      </c>
      <c r="G142" s="6" t="s">
        <v>157</v>
      </c>
      <c r="H142" s="6" t="s">
        <v>527</v>
      </c>
      <c r="I142" s="83" t="s">
        <v>528</v>
      </c>
      <c r="J142" s="6" t="s">
        <v>529</v>
      </c>
      <c r="K142" s="6" t="s">
        <v>444</v>
      </c>
      <c r="L142" s="6" t="s">
        <v>519</v>
      </c>
      <c r="M142" s="16">
        <v>44652</v>
      </c>
      <c r="N142" s="16">
        <v>44656</v>
      </c>
      <c r="O142" s="6"/>
    </row>
    <row r="143" spans="1:15" s="19" customFormat="1" ht="45" customHeight="1" x14ac:dyDescent="0.25">
      <c r="A143" s="6">
        <v>2022</v>
      </c>
      <c r="B143" s="16">
        <v>44562</v>
      </c>
      <c r="C143" s="16">
        <v>44651</v>
      </c>
      <c r="D143" s="6" t="s">
        <v>530</v>
      </c>
      <c r="E143" s="6" t="s">
        <v>110</v>
      </c>
      <c r="F143" s="6" t="s">
        <v>531</v>
      </c>
      <c r="G143" s="6" t="s">
        <v>157</v>
      </c>
      <c r="H143" s="6" t="s">
        <v>532</v>
      </c>
      <c r="I143" s="83" t="s">
        <v>533</v>
      </c>
      <c r="J143" s="6" t="s">
        <v>534</v>
      </c>
      <c r="K143" s="6" t="s">
        <v>444</v>
      </c>
      <c r="L143" s="6" t="s">
        <v>519</v>
      </c>
      <c r="M143" s="16">
        <v>44652</v>
      </c>
      <c r="N143" s="16">
        <v>44656</v>
      </c>
      <c r="O143" s="6"/>
    </row>
    <row r="144" spans="1:15" s="19" customFormat="1" ht="45" customHeight="1" x14ac:dyDescent="0.25">
      <c r="A144" s="6">
        <v>2022</v>
      </c>
      <c r="B144" s="16">
        <v>44562</v>
      </c>
      <c r="C144" s="16">
        <v>44651</v>
      </c>
      <c r="D144" s="6" t="s">
        <v>429</v>
      </c>
      <c r="E144" s="6" t="s">
        <v>110</v>
      </c>
      <c r="F144" s="6" t="s">
        <v>535</v>
      </c>
      <c r="G144" s="6" t="s">
        <v>157</v>
      </c>
      <c r="H144" s="6" t="s">
        <v>536</v>
      </c>
      <c r="I144" s="6" t="s">
        <v>537</v>
      </c>
      <c r="J144" s="6" t="s">
        <v>538</v>
      </c>
      <c r="K144" s="6" t="s">
        <v>444</v>
      </c>
      <c r="L144" s="6" t="s">
        <v>519</v>
      </c>
      <c r="M144" s="16">
        <v>44652</v>
      </c>
      <c r="N144" s="16">
        <v>44656</v>
      </c>
      <c r="O144" s="6"/>
    </row>
    <row r="145" spans="1:15" s="19" customFormat="1" ht="45" customHeight="1" thickBot="1" x14ac:dyDescent="0.3">
      <c r="A145" s="61">
        <v>2022</v>
      </c>
      <c r="B145" s="62">
        <v>44562</v>
      </c>
      <c r="C145" s="62">
        <v>44651</v>
      </c>
      <c r="D145" s="61" t="s">
        <v>434</v>
      </c>
      <c r="E145" s="61" t="s">
        <v>110</v>
      </c>
      <c r="F145" s="61" t="s">
        <v>539</v>
      </c>
      <c r="G145" s="61" t="s">
        <v>436</v>
      </c>
      <c r="H145" s="61" t="s">
        <v>462</v>
      </c>
      <c r="I145" s="61" t="s">
        <v>438</v>
      </c>
      <c r="J145" s="61" t="s">
        <v>540</v>
      </c>
      <c r="K145" s="61" t="s">
        <v>444</v>
      </c>
      <c r="L145" s="61" t="s">
        <v>519</v>
      </c>
      <c r="M145" s="62">
        <v>44652</v>
      </c>
      <c r="N145" s="62">
        <v>44656</v>
      </c>
      <c r="O145" s="61"/>
    </row>
    <row r="146"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3BD5D-15C4-4449-B534-6E2684988A18}">
  <dimension ref="A1:O99"/>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77" t="s">
        <v>1</v>
      </c>
      <c r="B4" s="178"/>
      <c r="C4" s="178"/>
      <c r="D4" s="177" t="s">
        <v>2</v>
      </c>
      <c r="E4" s="178"/>
      <c r="F4" s="178"/>
      <c r="G4" s="177" t="s">
        <v>3</v>
      </c>
      <c r="H4" s="178"/>
      <c r="I4" s="178"/>
    </row>
    <row r="5" spans="1:15" x14ac:dyDescent="0.25">
      <c r="A5" s="180" t="s">
        <v>4</v>
      </c>
      <c r="B5" s="178"/>
      <c r="C5" s="178"/>
      <c r="D5" s="180" t="s">
        <v>5</v>
      </c>
      <c r="E5" s="178"/>
      <c r="F5" s="178"/>
      <c r="G5" s="180" t="s">
        <v>4</v>
      </c>
      <c r="H5" s="178"/>
      <c r="I5" s="178"/>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77" t="s">
        <v>27</v>
      </c>
      <c r="B8" s="178"/>
      <c r="C8" s="178"/>
      <c r="D8" s="178"/>
      <c r="E8" s="178"/>
      <c r="F8" s="178"/>
      <c r="G8" s="178"/>
      <c r="H8" s="178"/>
      <c r="I8" s="178"/>
      <c r="J8" s="178"/>
      <c r="K8" s="178"/>
      <c r="L8" s="178"/>
      <c r="M8" s="178"/>
      <c r="N8" s="178"/>
      <c r="O8" s="178"/>
    </row>
    <row r="9" spans="1:15" ht="26.25" x14ac:dyDescent="0.25">
      <c r="A9" s="77" t="s">
        <v>28</v>
      </c>
      <c r="B9" s="77" t="s">
        <v>29</v>
      </c>
      <c r="C9" s="77" t="s">
        <v>30</v>
      </c>
      <c r="D9" s="77" t="s">
        <v>31</v>
      </c>
      <c r="E9" s="77" t="s">
        <v>32</v>
      </c>
      <c r="F9" s="77" t="s">
        <v>33</v>
      </c>
      <c r="G9" s="77" t="s">
        <v>34</v>
      </c>
      <c r="H9" s="77" t="s">
        <v>35</v>
      </c>
      <c r="I9" s="77" t="s">
        <v>36</v>
      </c>
      <c r="J9" s="77" t="s">
        <v>37</v>
      </c>
      <c r="K9" s="77" t="s">
        <v>38</v>
      </c>
      <c r="L9" s="77" t="s">
        <v>39</v>
      </c>
      <c r="M9" s="77" t="s">
        <v>40</v>
      </c>
      <c r="N9" s="77" t="s">
        <v>41</v>
      </c>
      <c r="O9" s="77" t="s">
        <v>42</v>
      </c>
    </row>
    <row r="10" spans="1:15" s="19" customFormat="1" ht="45" customHeight="1" x14ac:dyDescent="0.25">
      <c r="A10" s="78">
        <v>2021</v>
      </c>
      <c r="B10" s="79">
        <v>44470</v>
      </c>
      <c r="C10" s="79">
        <v>44561</v>
      </c>
      <c r="D10" s="78" t="s">
        <v>440</v>
      </c>
      <c r="E10" s="78" t="s">
        <v>441</v>
      </c>
      <c r="F10" s="78" t="s">
        <v>82</v>
      </c>
      <c r="G10" s="78" t="s">
        <v>442</v>
      </c>
      <c r="H10" s="78">
        <f>0/16</f>
        <v>0</v>
      </c>
      <c r="I10" s="78">
        <f>10/16</f>
        <v>0.625</v>
      </c>
      <c r="J10" s="78" t="s">
        <v>464</v>
      </c>
      <c r="K10" s="78" t="s">
        <v>444</v>
      </c>
      <c r="L10" s="78" t="s">
        <v>445</v>
      </c>
      <c r="M10" s="79">
        <v>44572</v>
      </c>
      <c r="N10" s="79">
        <v>44572</v>
      </c>
      <c r="O10" s="78"/>
    </row>
    <row r="11" spans="1:15" s="19" customFormat="1" ht="45" customHeight="1" x14ac:dyDescent="0.25">
      <c r="A11" s="6">
        <v>2021</v>
      </c>
      <c r="B11" s="16">
        <v>44470</v>
      </c>
      <c r="C11" s="16">
        <v>44561</v>
      </c>
      <c r="D11" s="6" t="s">
        <v>368</v>
      </c>
      <c r="E11" s="6" t="s">
        <v>369</v>
      </c>
      <c r="F11" s="6" t="s">
        <v>370</v>
      </c>
      <c r="G11" s="6" t="s">
        <v>371</v>
      </c>
      <c r="H11" s="6">
        <v>5247</v>
      </c>
      <c r="I11" s="6">
        <v>16685</v>
      </c>
      <c r="J11" s="6" t="s">
        <v>372</v>
      </c>
      <c r="K11" s="6" t="s">
        <v>373</v>
      </c>
      <c r="L11" s="6" t="s">
        <v>373</v>
      </c>
      <c r="M11" s="16">
        <v>44568</v>
      </c>
      <c r="N11" s="16">
        <v>44568</v>
      </c>
      <c r="O11" s="6"/>
    </row>
    <row r="12" spans="1:15" s="19" customFormat="1" ht="45" customHeight="1" x14ac:dyDescent="0.25">
      <c r="A12" s="6">
        <v>2021</v>
      </c>
      <c r="B12" s="16">
        <v>44470</v>
      </c>
      <c r="C12" s="16">
        <v>44561</v>
      </c>
      <c r="D12" s="6" t="s">
        <v>60</v>
      </c>
      <c r="E12" s="6" t="s">
        <v>115</v>
      </c>
      <c r="F12" s="6" t="s">
        <v>370</v>
      </c>
      <c r="G12" s="6" t="s">
        <v>450</v>
      </c>
      <c r="H12" s="6" t="s">
        <v>477</v>
      </c>
      <c r="I12" s="6">
        <v>642360</v>
      </c>
      <c r="J12" s="6" t="s">
        <v>478</v>
      </c>
      <c r="K12" s="6" t="s">
        <v>479</v>
      </c>
      <c r="L12" s="6" t="s">
        <v>276</v>
      </c>
      <c r="M12" s="16">
        <v>44573</v>
      </c>
      <c r="N12" s="16">
        <v>44561</v>
      </c>
      <c r="O12" s="6"/>
    </row>
    <row r="13" spans="1:15" s="19" customFormat="1" ht="45" customHeight="1" x14ac:dyDescent="0.25">
      <c r="A13" s="6">
        <v>2021</v>
      </c>
      <c r="B13" s="16">
        <v>44470</v>
      </c>
      <c r="C13" s="16">
        <v>44561</v>
      </c>
      <c r="D13" s="6" t="s">
        <v>60</v>
      </c>
      <c r="E13" s="6" t="s">
        <v>115</v>
      </c>
      <c r="F13" s="6" t="s">
        <v>370</v>
      </c>
      <c r="G13" s="6" t="s">
        <v>450</v>
      </c>
      <c r="H13" s="6" t="s">
        <v>480</v>
      </c>
      <c r="I13" s="6">
        <v>552891</v>
      </c>
      <c r="J13" s="6" t="s">
        <v>481</v>
      </c>
      <c r="K13" s="6" t="s">
        <v>482</v>
      </c>
      <c r="L13" s="6" t="s">
        <v>276</v>
      </c>
      <c r="M13" s="16">
        <v>44573</v>
      </c>
      <c r="N13" s="16">
        <v>44561</v>
      </c>
      <c r="O13" s="6"/>
    </row>
    <row r="14" spans="1:15" s="19" customFormat="1" ht="45" customHeight="1" x14ac:dyDescent="0.25">
      <c r="A14" s="78">
        <v>2021</v>
      </c>
      <c r="B14" s="79">
        <v>44470</v>
      </c>
      <c r="C14" s="79">
        <v>44561</v>
      </c>
      <c r="D14" s="78" t="s">
        <v>415</v>
      </c>
      <c r="E14" s="78" t="s">
        <v>110</v>
      </c>
      <c r="F14" s="78" t="s">
        <v>416</v>
      </c>
      <c r="G14" s="78" t="s">
        <v>157</v>
      </c>
      <c r="H14" s="78" t="s">
        <v>417</v>
      </c>
      <c r="I14" s="78" t="s">
        <v>456</v>
      </c>
      <c r="J14" s="78" t="s">
        <v>457</v>
      </c>
      <c r="K14" s="78" t="s">
        <v>129</v>
      </c>
      <c r="L14" s="78" t="s">
        <v>130</v>
      </c>
      <c r="M14" s="79">
        <v>44564</v>
      </c>
      <c r="N14" s="79">
        <v>44572</v>
      </c>
      <c r="O14" s="78"/>
    </row>
    <row r="15" spans="1:15" s="19" customFormat="1" ht="45" customHeight="1" x14ac:dyDescent="0.25">
      <c r="A15" s="78">
        <v>2021</v>
      </c>
      <c r="B15" s="79">
        <v>44470</v>
      </c>
      <c r="C15" s="79">
        <v>44561</v>
      </c>
      <c r="D15" s="78" t="s">
        <v>420</v>
      </c>
      <c r="E15" s="78" t="s">
        <v>110</v>
      </c>
      <c r="F15" s="78" t="s">
        <v>421</v>
      </c>
      <c r="G15" s="78" t="s">
        <v>157</v>
      </c>
      <c r="H15" s="78" t="s">
        <v>458</v>
      </c>
      <c r="I15" s="78" t="s">
        <v>459</v>
      </c>
      <c r="J15" s="78" t="s">
        <v>460</v>
      </c>
      <c r="K15" s="78" t="s">
        <v>129</v>
      </c>
      <c r="L15" s="78" t="s">
        <v>130</v>
      </c>
      <c r="M15" s="79">
        <v>44564</v>
      </c>
      <c r="N15" s="79">
        <v>44572</v>
      </c>
      <c r="O15" s="78"/>
    </row>
    <row r="16" spans="1:15" s="19" customFormat="1" ht="45" customHeight="1" x14ac:dyDescent="0.25">
      <c r="A16" s="78">
        <v>2021</v>
      </c>
      <c r="B16" s="79">
        <v>44470</v>
      </c>
      <c r="C16" s="79">
        <v>44561</v>
      </c>
      <c r="D16" s="78" t="s">
        <v>429</v>
      </c>
      <c r="E16" s="78" t="s">
        <v>110</v>
      </c>
      <c r="F16" s="78" t="s">
        <v>430</v>
      </c>
      <c r="G16" s="78" t="s">
        <v>157</v>
      </c>
      <c r="H16" s="78" t="s">
        <v>431</v>
      </c>
      <c r="I16" s="78" t="s">
        <v>432</v>
      </c>
      <c r="J16" s="78" t="s">
        <v>461</v>
      </c>
      <c r="K16" s="78" t="s">
        <v>129</v>
      </c>
      <c r="L16" s="78" t="s">
        <v>130</v>
      </c>
      <c r="M16" s="79">
        <v>44564</v>
      </c>
      <c r="N16" s="79">
        <v>44572</v>
      </c>
      <c r="O16" s="78"/>
    </row>
    <row r="17" spans="1:15" s="19" customFormat="1" ht="45" customHeight="1" x14ac:dyDescent="0.25">
      <c r="A17" s="78">
        <v>2021</v>
      </c>
      <c r="B17" s="79">
        <v>44470</v>
      </c>
      <c r="C17" s="79">
        <v>44561</v>
      </c>
      <c r="D17" s="78" t="s">
        <v>434</v>
      </c>
      <c r="E17" s="78" t="s">
        <v>110</v>
      </c>
      <c r="F17" s="78" t="s">
        <v>435</v>
      </c>
      <c r="G17" s="78" t="s">
        <v>436</v>
      </c>
      <c r="H17" s="78" t="s">
        <v>462</v>
      </c>
      <c r="I17" s="78" t="s">
        <v>438</v>
      </c>
      <c r="J17" s="78" t="s">
        <v>463</v>
      </c>
      <c r="K17" s="78" t="s">
        <v>129</v>
      </c>
      <c r="L17" s="78" t="s">
        <v>130</v>
      </c>
      <c r="M17" s="79">
        <v>44564</v>
      </c>
      <c r="N17" s="79">
        <v>44572</v>
      </c>
      <c r="O17" s="78"/>
    </row>
    <row r="18" spans="1:15" s="19" customFormat="1" ht="45" customHeight="1" x14ac:dyDescent="0.25">
      <c r="A18" s="6">
        <v>2021</v>
      </c>
      <c r="B18" s="16">
        <v>44470</v>
      </c>
      <c r="C18" s="16">
        <v>44561</v>
      </c>
      <c r="D18" s="6" t="s">
        <v>277</v>
      </c>
      <c r="E18" s="6" t="s">
        <v>96</v>
      </c>
      <c r="F18" s="6" t="s">
        <v>115</v>
      </c>
      <c r="G18" s="6" t="s">
        <v>278</v>
      </c>
      <c r="H18" s="54">
        <v>24813</v>
      </c>
      <c r="I18" s="54">
        <v>168215</v>
      </c>
      <c r="J18" s="6" t="s">
        <v>287</v>
      </c>
      <c r="K18" s="6" t="s">
        <v>288</v>
      </c>
      <c r="L18" s="6" t="s">
        <v>288</v>
      </c>
      <c r="M18" s="16">
        <v>44561</v>
      </c>
      <c r="N18" s="16">
        <v>44561</v>
      </c>
      <c r="O18" s="6"/>
    </row>
    <row r="19" spans="1:15" s="19" customFormat="1" ht="45" customHeight="1" x14ac:dyDescent="0.25">
      <c r="A19" s="6">
        <v>2021</v>
      </c>
      <c r="B19" s="16">
        <v>44470</v>
      </c>
      <c r="C19" s="16">
        <v>44561</v>
      </c>
      <c r="D19" s="6" t="s">
        <v>277</v>
      </c>
      <c r="E19" s="6" t="s">
        <v>289</v>
      </c>
      <c r="F19" s="6" t="s">
        <v>115</v>
      </c>
      <c r="G19" s="6" t="s">
        <v>278</v>
      </c>
      <c r="H19" s="54">
        <v>15924</v>
      </c>
      <c r="I19" s="54">
        <v>34994</v>
      </c>
      <c r="J19" s="6" t="s">
        <v>287</v>
      </c>
      <c r="K19" s="6" t="s">
        <v>288</v>
      </c>
      <c r="L19" s="6" t="s">
        <v>288</v>
      </c>
      <c r="M19" s="16">
        <v>44561</v>
      </c>
      <c r="N19" s="16">
        <v>44561</v>
      </c>
      <c r="O19" s="6"/>
    </row>
    <row r="20" spans="1:15" s="19" customFormat="1" ht="45" customHeight="1" x14ac:dyDescent="0.25">
      <c r="A20" s="23">
        <v>2021</v>
      </c>
      <c r="B20" s="80">
        <v>44470</v>
      </c>
      <c r="C20" s="80">
        <v>44561</v>
      </c>
      <c r="D20" s="23" t="s">
        <v>474</v>
      </c>
      <c r="E20" s="23" t="s">
        <v>475</v>
      </c>
      <c r="F20" s="23" t="s">
        <v>115</v>
      </c>
      <c r="G20" s="23" t="s">
        <v>278</v>
      </c>
      <c r="H20" s="81">
        <f>'[2]PROGRAMÁTICO TRÁMITES DGT'!$F$48</f>
        <v>21862</v>
      </c>
      <c r="I20" s="81">
        <v>68130</v>
      </c>
      <c r="J20" s="23" t="s">
        <v>447</v>
      </c>
      <c r="K20" s="23" t="s">
        <v>279</v>
      </c>
      <c r="L20" s="23" t="s">
        <v>476</v>
      </c>
      <c r="M20" s="80">
        <v>44561</v>
      </c>
      <c r="N20" s="80">
        <v>44561</v>
      </c>
      <c r="O20" s="23"/>
    </row>
    <row r="21" spans="1:15" s="19" customFormat="1" ht="45" customHeight="1" x14ac:dyDescent="0.25">
      <c r="A21" s="23">
        <v>2021</v>
      </c>
      <c r="B21" s="80">
        <v>44470</v>
      </c>
      <c r="C21" s="80">
        <v>44561</v>
      </c>
      <c r="D21" s="23" t="s">
        <v>474</v>
      </c>
      <c r="E21" s="23" t="s">
        <v>475</v>
      </c>
      <c r="F21" s="23" t="s">
        <v>115</v>
      </c>
      <c r="G21" s="23" t="s">
        <v>278</v>
      </c>
      <c r="H21" s="81">
        <f>'[2]PROGRAMÁTICO TRÁMITES DGT'!$F$21</f>
        <v>5831</v>
      </c>
      <c r="I21" s="81">
        <v>22391</v>
      </c>
      <c r="J21" s="23" t="s">
        <v>447</v>
      </c>
      <c r="K21" s="23" t="s">
        <v>279</v>
      </c>
      <c r="L21" s="23" t="s">
        <v>476</v>
      </c>
      <c r="M21" s="80">
        <v>44561</v>
      </c>
      <c r="N21" s="80">
        <v>44561</v>
      </c>
      <c r="O21" s="23"/>
    </row>
    <row r="22" spans="1:15" s="19" customFormat="1" ht="45" customHeight="1" x14ac:dyDescent="0.25">
      <c r="A22" s="6">
        <v>2021</v>
      </c>
      <c r="B22" s="16">
        <v>44470</v>
      </c>
      <c r="C22" s="16">
        <v>44561</v>
      </c>
      <c r="D22" s="6" t="s">
        <v>280</v>
      </c>
      <c r="E22" s="6" t="s">
        <v>281</v>
      </c>
      <c r="F22" s="6" t="s">
        <v>115</v>
      </c>
      <c r="G22" s="6" t="s">
        <v>282</v>
      </c>
      <c r="H22" s="6">
        <v>0</v>
      </c>
      <c r="I22" s="6" t="s">
        <v>216</v>
      </c>
      <c r="J22" s="6" t="s">
        <v>284</v>
      </c>
      <c r="K22" s="6" t="s">
        <v>285</v>
      </c>
      <c r="L22" s="6" t="s">
        <v>285</v>
      </c>
      <c r="M22" s="16">
        <v>44561</v>
      </c>
      <c r="N22" s="16">
        <v>44561</v>
      </c>
      <c r="O22" s="6" t="s">
        <v>449</v>
      </c>
    </row>
    <row r="23" spans="1:15" s="19" customFormat="1" ht="45" customHeight="1" x14ac:dyDescent="0.25">
      <c r="A23" s="6">
        <v>2021</v>
      </c>
      <c r="B23" s="16">
        <v>44470</v>
      </c>
      <c r="C23" s="16">
        <v>44561</v>
      </c>
      <c r="D23" s="6" t="s">
        <v>154</v>
      </c>
      <c r="E23" s="6" t="s">
        <v>155</v>
      </c>
      <c r="F23" s="6" t="s">
        <v>156</v>
      </c>
      <c r="G23" s="6" t="s">
        <v>157</v>
      </c>
      <c r="H23" s="6">
        <v>85</v>
      </c>
      <c r="I23" s="6">
        <v>100</v>
      </c>
      <c r="J23" s="6" t="s">
        <v>158</v>
      </c>
      <c r="K23" s="6" t="s">
        <v>159</v>
      </c>
      <c r="L23" s="6" t="s">
        <v>159</v>
      </c>
      <c r="M23" s="16">
        <v>44561</v>
      </c>
      <c r="N23" s="16">
        <v>44561</v>
      </c>
      <c r="O23" s="6"/>
    </row>
    <row r="24" spans="1:15" s="19" customFormat="1" ht="45" customHeight="1" x14ac:dyDescent="0.25">
      <c r="A24" s="6">
        <v>2021</v>
      </c>
      <c r="B24" s="16">
        <v>44470</v>
      </c>
      <c r="C24" s="16">
        <v>44561</v>
      </c>
      <c r="D24" s="6" t="s">
        <v>319</v>
      </c>
      <c r="E24" s="6" t="s">
        <v>155</v>
      </c>
      <c r="F24" s="6" t="s">
        <v>161</v>
      </c>
      <c r="G24" s="6" t="s">
        <v>161</v>
      </c>
      <c r="H24" s="6">
        <v>95</v>
      </c>
      <c r="I24" s="6">
        <v>100</v>
      </c>
      <c r="J24" s="6" t="s">
        <v>162</v>
      </c>
      <c r="K24" s="6" t="s">
        <v>159</v>
      </c>
      <c r="L24" s="6" t="s">
        <v>159</v>
      </c>
      <c r="M24" s="16">
        <v>44561</v>
      </c>
      <c r="N24" s="16">
        <v>44561</v>
      </c>
      <c r="O24" s="6"/>
    </row>
    <row r="25" spans="1:15" s="19" customFormat="1" ht="45" customHeight="1" x14ac:dyDescent="0.25">
      <c r="A25" s="6">
        <v>2021</v>
      </c>
      <c r="B25" s="16">
        <v>44470</v>
      </c>
      <c r="C25" s="16">
        <v>44561</v>
      </c>
      <c r="D25" s="6" t="s">
        <v>320</v>
      </c>
      <c r="E25" s="6" t="s">
        <v>155</v>
      </c>
      <c r="F25" s="6" t="s">
        <v>168</v>
      </c>
      <c r="G25" s="6" t="s">
        <v>169</v>
      </c>
      <c r="H25" s="6">
        <v>858</v>
      </c>
      <c r="I25" s="6">
        <v>100</v>
      </c>
      <c r="J25" s="6" t="s">
        <v>170</v>
      </c>
      <c r="K25" s="6" t="s">
        <v>159</v>
      </c>
      <c r="L25" s="6" t="s">
        <v>159</v>
      </c>
      <c r="M25" s="16">
        <v>44561</v>
      </c>
      <c r="N25" s="16">
        <v>44561</v>
      </c>
      <c r="O25" s="6"/>
    </row>
    <row r="26" spans="1:15" s="19" customFormat="1" ht="45" customHeight="1" x14ac:dyDescent="0.25">
      <c r="A26" s="6">
        <v>2021</v>
      </c>
      <c r="B26" s="16">
        <v>44470</v>
      </c>
      <c r="C26" s="16">
        <v>44561</v>
      </c>
      <c r="D26" s="6" t="s">
        <v>171</v>
      </c>
      <c r="E26" s="6" t="s">
        <v>155</v>
      </c>
      <c r="F26" s="6" t="s">
        <v>161</v>
      </c>
      <c r="G26" s="6" t="s">
        <v>172</v>
      </c>
      <c r="H26" s="6">
        <v>85</v>
      </c>
      <c r="I26" s="6">
        <v>100</v>
      </c>
      <c r="J26" s="6" t="s">
        <v>173</v>
      </c>
      <c r="K26" s="6" t="s">
        <v>159</v>
      </c>
      <c r="L26" s="6" t="s">
        <v>159</v>
      </c>
      <c r="M26" s="16">
        <v>44561</v>
      </c>
      <c r="N26" s="16">
        <v>44561</v>
      </c>
      <c r="O26" s="6"/>
    </row>
    <row r="27" spans="1:15" s="19" customFormat="1" ht="45" customHeight="1" x14ac:dyDescent="0.25">
      <c r="A27" s="6">
        <v>2021</v>
      </c>
      <c r="B27" s="16">
        <v>44470</v>
      </c>
      <c r="C27" s="16">
        <v>44561</v>
      </c>
      <c r="D27" s="6" t="s">
        <v>174</v>
      </c>
      <c r="E27" s="6" t="s">
        <v>175</v>
      </c>
      <c r="F27" s="6" t="s">
        <v>176</v>
      </c>
      <c r="G27" s="6" t="s">
        <v>177</v>
      </c>
      <c r="H27" s="6">
        <v>1785</v>
      </c>
      <c r="I27" s="6">
        <v>8429</v>
      </c>
      <c r="J27" s="6" t="s">
        <v>465</v>
      </c>
      <c r="K27" s="6" t="s">
        <v>178</v>
      </c>
      <c r="L27" s="6" t="s">
        <v>178</v>
      </c>
      <c r="M27" s="16">
        <v>44561</v>
      </c>
      <c r="N27" s="16">
        <v>44561</v>
      </c>
      <c r="O27" s="6"/>
    </row>
    <row r="28" spans="1:15" s="19" customFormat="1" ht="45" customHeight="1" x14ac:dyDescent="0.25">
      <c r="A28" s="6">
        <v>2021</v>
      </c>
      <c r="B28" s="16">
        <v>44470</v>
      </c>
      <c r="C28" s="16">
        <v>44561</v>
      </c>
      <c r="D28" s="6" t="s">
        <v>179</v>
      </c>
      <c r="E28" s="6" t="s">
        <v>175</v>
      </c>
      <c r="F28" s="6" t="s">
        <v>180</v>
      </c>
      <c r="G28" s="6" t="s">
        <v>181</v>
      </c>
      <c r="H28" s="6">
        <v>2072</v>
      </c>
      <c r="I28" s="6">
        <v>10226</v>
      </c>
      <c r="J28" s="6" t="s">
        <v>465</v>
      </c>
      <c r="K28" s="6" t="s">
        <v>178</v>
      </c>
      <c r="L28" s="6" t="s">
        <v>178</v>
      </c>
      <c r="M28" s="16">
        <v>44561</v>
      </c>
      <c r="N28" s="16">
        <v>44561</v>
      </c>
      <c r="O28" s="6"/>
    </row>
    <row r="29" spans="1:15" s="19" customFormat="1" ht="45" customHeight="1" x14ac:dyDescent="0.25">
      <c r="A29" s="6">
        <v>2021</v>
      </c>
      <c r="B29" s="16">
        <v>44470</v>
      </c>
      <c r="C29" s="16">
        <v>44561</v>
      </c>
      <c r="D29" s="6" t="s">
        <v>182</v>
      </c>
      <c r="E29" s="6" t="s">
        <v>175</v>
      </c>
      <c r="F29" s="6" t="s">
        <v>183</v>
      </c>
      <c r="G29" s="6" t="s">
        <v>177</v>
      </c>
      <c r="H29" s="6" t="s">
        <v>466</v>
      </c>
      <c r="I29" s="6">
        <v>82121</v>
      </c>
      <c r="J29" s="6" t="s">
        <v>465</v>
      </c>
      <c r="K29" s="6" t="s">
        <v>178</v>
      </c>
      <c r="L29" s="6" t="s">
        <v>178</v>
      </c>
      <c r="M29" s="16">
        <v>44561</v>
      </c>
      <c r="N29" s="16">
        <v>44561</v>
      </c>
      <c r="O29" s="6"/>
    </row>
    <row r="30" spans="1:15" s="19" customFormat="1" ht="45" customHeight="1" x14ac:dyDescent="0.25">
      <c r="A30" s="6">
        <v>2021</v>
      </c>
      <c r="B30" s="16">
        <v>44470</v>
      </c>
      <c r="C30" s="16">
        <v>44561</v>
      </c>
      <c r="D30" s="6" t="s">
        <v>184</v>
      </c>
      <c r="E30" s="6" t="s">
        <v>175</v>
      </c>
      <c r="F30" s="6" t="s">
        <v>185</v>
      </c>
      <c r="G30" s="6" t="s">
        <v>181</v>
      </c>
      <c r="H30" s="6" t="s">
        <v>467</v>
      </c>
      <c r="I30" s="6">
        <v>69694</v>
      </c>
      <c r="J30" s="6" t="s">
        <v>465</v>
      </c>
      <c r="K30" s="6" t="s">
        <v>178</v>
      </c>
      <c r="L30" s="6" t="s">
        <v>178</v>
      </c>
      <c r="M30" s="16">
        <v>44561</v>
      </c>
      <c r="N30" s="16">
        <v>44561</v>
      </c>
      <c r="O30" s="6"/>
    </row>
    <row r="31" spans="1:15" s="19" customFormat="1" ht="45" customHeight="1" x14ac:dyDescent="0.25">
      <c r="A31" s="6">
        <v>2021</v>
      </c>
      <c r="B31" s="16">
        <v>44470</v>
      </c>
      <c r="C31" s="16">
        <v>44561</v>
      </c>
      <c r="D31" s="6" t="s">
        <v>189</v>
      </c>
      <c r="E31" s="6" t="s">
        <v>175</v>
      </c>
      <c r="F31" s="6" t="s">
        <v>187</v>
      </c>
      <c r="G31" s="6" t="s">
        <v>188</v>
      </c>
      <c r="H31" s="6" t="s">
        <v>468</v>
      </c>
      <c r="I31" s="6">
        <v>0.82979999999999998</v>
      </c>
      <c r="J31" s="6" t="s">
        <v>465</v>
      </c>
      <c r="K31" s="6" t="s">
        <v>178</v>
      </c>
      <c r="L31" s="6" t="s">
        <v>178</v>
      </c>
      <c r="M31" s="16">
        <v>44561</v>
      </c>
      <c r="N31" s="16">
        <v>44561</v>
      </c>
      <c r="O31" s="6"/>
    </row>
    <row r="32" spans="1:15" s="19" customFormat="1" ht="45" customHeight="1" x14ac:dyDescent="0.25">
      <c r="A32" s="6">
        <v>2021</v>
      </c>
      <c r="B32" s="16">
        <v>44470</v>
      </c>
      <c r="C32" s="16">
        <v>44561</v>
      </c>
      <c r="D32" s="6" t="s">
        <v>186</v>
      </c>
      <c r="E32" s="6" t="s">
        <v>175</v>
      </c>
      <c r="F32" s="6" t="s">
        <v>187</v>
      </c>
      <c r="G32" s="6" t="s">
        <v>190</v>
      </c>
      <c r="H32" s="6" t="s">
        <v>469</v>
      </c>
      <c r="I32" s="6">
        <v>0.216</v>
      </c>
      <c r="J32" s="6" t="s">
        <v>465</v>
      </c>
      <c r="K32" s="6" t="s">
        <v>178</v>
      </c>
      <c r="L32" s="6" t="s">
        <v>178</v>
      </c>
      <c r="M32" s="16">
        <v>44561</v>
      </c>
      <c r="N32" s="16">
        <v>44561</v>
      </c>
      <c r="O32" s="6"/>
    </row>
    <row r="33" spans="1:15" s="19" customFormat="1" ht="45" customHeight="1" x14ac:dyDescent="0.25">
      <c r="A33" s="6">
        <v>2021</v>
      </c>
      <c r="B33" s="16">
        <v>44470</v>
      </c>
      <c r="C33" s="16">
        <v>44561</v>
      </c>
      <c r="D33" s="6" t="s">
        <v>470</v>
      </c>
      <c r="E33" s="6" t="s">
        <v>175</v>
      </c>
      <c r="F33" s="6" t="s">
        <v>192</v>
      </c>
      <c r="G33" s="6" t="s">
        <v>193</v>
      </c>
      <c r="H33" s="6" t="s">
        <v>197</v>
      </c>
      <c r="I33" s="6" t="s">
        <v>197</v>
      </c>
      <c r="J33" s="6" t="s">
        <v>197</v>
      </c>
      <c r="K33" s="6" t="s">
        <v>178</v>
      </c>
      <c r="L33" s="6" t="s">
        <v>178</v>
      </c>
      <c r="M33" s="16">
        <v>44561</v>
      </c>
      <c r="N33" s="16">
        <v>44561</v>
      </c>
      <c r="O33" s="6"/>
    </row>
    <row r="34" spans="1:15" s="19" customFormat="1" ht="45" customHeight="1" x14ac:dyDescent="0.25">
      <c r="A34" s="6">
        <v>2021</v>
      </c>
      <c r="B34" s="16">
        <v>44470</v>
      </c>
      <c r="C34" s="16">
        <v>44561</v>
      </c>
      <c r="D34" s="6" t="s">
        <v>195</v>
      </c>
      <c r="E34" s="6" t="s">
        <v>175</v>
      </c>
      <c r="F34" s="6" t="s">
        <v>192</v>
      </c>
      <c r="G34" s="6" t="s">
        <v>196</v>
      </c>
      <c r="H34" s="6" t="s">
        <v>339</v>
      </c>
      <c r="I34" s="6" t="s">
        <v>339</v>
      </c>
      <c r="J34" s="6" t="s">
        <v>339</v>
      </c>
      <c r="K34" s="6" t="s">
        <v>178</v>
      </c>
      <c r="L34" s="6" t="s">
        <v>178</v>
      </c>
      <c r="M34" s="16">
        <v>44561</v>
      </c>
      <c r="N34" s="16">
        <v>44561</v>
      </c>
      <c r="O34" s="6"/>
    </row>
    <row r="35" spans="1:15" s="19" customFormat="1" ht="45" customHeight="1" x14ac:dyDescent="0.25">
      <c r="A35" s="6">
        <v>2021</v>
      </c>
      <c r="B35" s="16">
        <v>44470</v>
      </c>
      <c r="C35" s="16">
        <v>44561</v>
      </c>
      <c r="D35" s="6" t="s">
        <v>198</v>
      </c>
      <c r="E35" s="6" t="s">
        <v>175</v>
      </c>
      <c r="F35" s="6" t="s">
        <v>199</v>
      </c>
      <c r="G35" s="6" t="s">
        <v>200</v>
      </c>
      <c r="H35" s="6" t="s">
        <v>471</v>
      </c>
      <c r="I35" s="6" t="s">
        <v>472</v>
      </c>
      <c r="J35" s="6" t="s">
        <v>407</v>
      </c>
      <c r="K35" s="6" t="s">
        <v>178</v>
      </c>
      <c r="L35" s="6" t="s">
        <v>178</v>
      </c>
      <c r="M35" s="16">
        <v>44561</v>
      </c>
      <c r="N35" s="16">
        <v>44561</v>
      </c>
      <c r="O35" s="6"/>
    </row>
    <row r="36" spans="1:15" s="19" customFormat="1" ht="45" customHeight="1" x14ac:dyDescent="0.25">
      <c r="A36" s="6">
        <v>2021</v>
      </c>
      <c r="B36" s="16">
        <v>44470</v>
      </c>
      <c r="C36" s="16">
        <v>44561</v>
      </c>
      <c r="D36" s="6" t="s">
        <v>202</v>
      </c>
      <c r="E36" s="6" t="s">
        <v>175</v>
      </c>
      <c r="F36" s="6" t="s">
        <v>473</v>
      </c>
      <c r="G36" s="6" t="s">
        <v>204</v>
      </c>
      <c r="H36" s="6">
        <v>25</v>
      </c>
      <c r="I36" s="6">
        <v>247</v>
      </c>
      <c r="J36" s="6" t="s">
        <v>407</v>
      </c>
      <c r="K36" s="6" t="s">
        <v>178</v>
      </c>
      <c r="L36" s="6" t="s">
        <v>178</v>
      </c>
      <c r="M36" s="16">
        <v>44561</v>
      </c>
      <c r="N36" s="16">
        <v>44561</v>
      </c>
      <c r="O36" s="6"/>
    </row>
    <row r="37" spans="1:15" s="19" customFormat="1" ht="45" customHeight="1" x14ac:dyDescent="0.25">
      <c r="A37" s="6">
        <v>2021</v>
      </c>
      <c r="B37" s="16">
        <v>44470</v>
      </c>
      <c r="C37" s="16">
        <v>44561</v>
      </c>
      <c r="D37" s="6" t="s">
        <v>205</v>
      </c>
      <c r="E37" s="6" t="s">
        <v>175</v>
      </c>
      <c r="F37" s="6" t="s">
        <v>206</v>
      </c>
      <c r="G37" s="6" t="s">
        <v>207</v>
      </c>
      <c r="H37" s="6">
        <v>7007515</v>
      </c>
      <c r="I37" s="6">
        <v>32104830</v>
      </c>
      <c r="J37" s="6" t="s">
        <v>465</v>
      </c>
      <c r="K37" s="6" t="s">
        <v>178</v>
      </c>
      <c r="L37" s="6" t="s">
        <v>178</v>
      </c>
      <c r="M37" s="16">
        <v>44561</v>
      </c>
      <c r="N37" s="16">
        <v>44561</v>
      </c>
      <c r="O37" s="6"/>
    </row>
    <row r="38" spans="1:15" s="19" customFormat="1" ht="45" customHeight="1" x14ac:dyDescent="0.25">
      <c r="A38" s="6">
        <v>2021</v>
      </c>
      <c r="B38" s="16">
        <v>44470</v>
      </c>
      <c r="C38" s="16">
        <v>44561</v>
      </c>
      <c r="D38" s="6" t="s">
        <v>208</v>
      </c>
      <c r="E38" s="6" t="s">
        <v>175</v>
      </c>
      <c r="F38" s="6" t="s">
        <v>209</v>
      </c>
      <c r="G38" s="6" t="s">
        <v>207</v>
      </c>
      <c r="H38" s="6">
        <v>7007515</v>
      </c>
      <c r="I38" s="6">
        <v>233327621</v>
      </c>
      <c r="J38" s="6" t="s">
        <v>465</v>
      </c>
      <c r="K38" s="6" t="s">
        <v>178</v>
      </c>
      <c r="L38" s="6" t="s">
        <v>178</v>
      </c>
      <c r="M38" s="16">
        <v>44561</v>
      </c>
      <c r="N38" s="16">
        <v>44561</v>
      </c>
      <c r="O38" s="6" t="s">
        <v>296</v>
      </c>
    </row>
    <row r="39" spans="1:15" s="19" customFormat="1" ht="45" customHeight="1" thickBot="1" x14ac:dyDescent="0.3">
      <c r="A39" s="61">
        <v>2021</v>
      </c>
      <c r="B39" s="62">
        <v>44470</v>
      </c>
      <c r="C39" s="62">
        <v>44561</v>
      </c>
      <c r="D39" s="61" t="s">
        <v>210</v>
      </c>
      <c r="E39" s="61" t="s">
        <v>175</v>
      </c>
      <c r="F39" s="61" t="s">
        <v>211</v>
      </c>
      <c r="G39" s="61" t="s">
        <v>207</v>
      </c>
      <c r="H39" s="61">
        <v>1239074</v>
      </c>
      <c r="I39" s="61">
        <v>5423918</v>
      </c>
      <c r="J39" s="61" t="s">
        <v>465</v>
      </c>
      <c r="K39" s="61" t="s">
        <v>178</v>
      </c>
      <c r="L39" s="61" t="s">
        <v>178</v>
      </c>
      <c r="M39" s="62">
        <v>44561</v>
      </c>
      <c r="N39" s="62">
        <v>44561</v>
      </c>
      <c r="O39" s="61"/>
    </row>
    <row r="40" spans="1:15" ht="45" customHeight="1" thickTop="1" x14ac:dyDescent="0.25">
      <c r="A40" s="5">
        <v>2021</v>
      </c>
      <c r="B40" s="4">
        <v>44378</v>
      </c>
      <c r="C40" s="4">
        <v>44469</v>
      </c>
      <c r="D40" s="66" t="s">
        <v>60</v>
      </c>
      <c r="E40" s="6" t="s">
        <v>115</v>
      </c>
      <c r="F40" s="66" t="s">
        <v>370</v>
      </c>
      <c r="G40" s="66" t="s">
        <v>450</v>
      </c>
      <c r="H40" s="67" t="s">
        <v>453</v>
      </c>
      <c r="I40" s="66" t="s">
        <v>454</v>
      </c>
      <c r="J40" s="66" t="s">
        <v>452</v>
      </c>
      <c r="K40" s="66" t="s">
        <v>276</v>
      </c>
      <c r="L40" s="66" t="s">
        <v>276</v>
      </c>
      <c r="M40" s="4">
        <v>44481</v>
      </c>
      <c r="N40" s="4">
        <v>44469</v>
      </c>
      <c r="O40" s="5"/>
    </row>
    <row r="41" spans="1:15" ht="45" customHeight="1" x14ac:dyDescent="0.25">
      <c r="A41" s="5">
        <v>2021</v>
      </c>
      <c r="B41" s="4">
        <v>44378</v>
      </c>
      <c r="C41" s="4">
        <v>44469</v>
      </c>
      <c r="D41" s="66" t="s">
        <v>60</v>
      </c>
      <c r="E41" s="6" t="s">
        <v>115</v>
      </c>
      <c r="F41" s="66" t="s">
        <v>370</v>
      </c>
      <c r="G41" s="66" t="s">
        <v>450</v>
      </c>
      <c r="H41" s="67" t="s">
        <v>455</v>
      </c>
      <c r="I41" s="66" t="s">
        <v>454</v>
      </c>
      <c r="J41" s="66" t="s">
        <v>452</v>
      </c>
      <c r="K41" s="66" t="s">
        <v>276</v>
      </c>
      <c r="L41" s="66" t="s">
        <v>276</v>
      </c>
      <c r="M41" s="4">
        <v>44481</v>
      </c>
      <c r="N41" s="4">
        <v>44469</v>
      </c>
      <c r="O41" s="5"/>
    </row>
    <row r="42" spans="1:15" s="73" customFormat="1" ht="45" customHeight="1" x14ac:dyDescent="0.25">
      <c r="A42" s="5">
        <v>2021</v>
      </c>
      <c r="B42" s="4">
        <v>44378</v>
      </c>
      <c r="C42" s="4">
        <v>44469</v>
      </c>
      <c r="D42" s="66" t="s">
        <v>415</v>
      </c>
      <c r="E42" s="6" t="s">
        <v>110</v>
      </c>
      <c r="F42" s="66" t="s">
        <v>416</v>
      </c>
      <c r="G42" s="66" t="s">
        <v>157</v>
      </c>
      <c r="H42" s="67" t="s">
        <v>417</v>
      </c>
      <c r="I42" s="66" t="s">
        <v>418</v>
      </c>
      <c r="J42" s="66" t="s">
        <v>419</v>
      </c>
      <c r="K42" s="66" t="s">
        <v>129</v>
      </c>
      <c r="L42" s="66" t="s">
        <v>130</v>
      </c>
      <c r="M42" s="4">
        <v>44474</v>
      </c>
      <c r="N42" s="4">
        <v>44474</v>
      </c>
      <c r="O42" s="5"/>
    </row>
    <row r="43" spans="1:15" s="73" customFormat="1" ht="45" customHeight="1" x14ac:dyDescent="0.25">
      <c r="A43" s="5">
        <v>2021</v>
      </c>
      <c r="B43" s="4">
        <v>44378</v>
      </c>
      <c r="C43" s="4">
        <v>44469</v>
      </c>
      <c r="D43" s="66" t="s">
        <v>420</v>
      </c>
      <c r="E43" s="6" t="s">
        <v>110</v>
      </c>
      <c r="F43" s="66" t="s">
        <v>421</v>
      </c>
      <c r="G43" s="66" t="s">
        <v>157</v>
      </c>
      <c r="H43" s="67" t="s">
        <v>422</v>
      </c>
      <c r="I43" s="66" t="s">
        <v>423</v>
      </c>
      <c r="J43" s="66" t="s">
        <v>424</v>
      </c>
      <c r="K43" s="66" t="s">
        <v>129</v>
      </c>
      <c r="L43" s="66" t="s">
        <v>130</v>
      </c>
      <c r="M43" s="4">
        <v>44474</v>
      </c>
      <c r="N43" s="4">
        <v>44474</v>
      </c>
      <c r="O43" s="5"/>
    </row>
    <row r="44" spans="1:15" s="73" customFormat="1" ht="45" customHeight="1" x14ac:dyDescent="0.25">
      <c r="A44" s="5">
        <v>2021</v>
      </c>
      <c r="B44" s="4">
        <v>44378</v>
      </c>
      <c r="C44" s="4">
        <v>44469</v>
      </c>
      <c r="D44" s="66" t="s">
        <v>425</v>
      </c>
      <c r="E44" s="6" t="s">
        <v>110</v>
      </c>
      <c r="F44" s="66" t="s">
        <v>421</v>
      </c>
      <c r="G44" s="66" t="s">
        <v>157</v>
      </c>
      <c r="H44" s="67" t="s">
        <v>426</v>
      </c>
      <c r="I44" s="66" t="s">
        <v>427</v>
      </c>
      <c r="J44" s="66" t="s">
        <v>428</v>
      </c>
      <c r="K44" s="66" t="s">
        <v>129</v>
      </c>
      <c r="L44" s="66" t="s">
        <v>130</v>
      </c>
      <c r="M44" s="4">
        <v>44474</v>
      </c>
      <c r="N44" s="4">
        <v>44474</v>
      </c>
      <c r="O44" s="5"/>
    </row>
    <row r="45" spans="1:15" s="73" customFormat="1" ht="45" customHeight="1" x14ac:dyDescent="0.25">
      <c r="A45" s="5">
        <v>2021</v>
      </c>
      <c r="B45" s="4">
        <v>44378</v>
      </c>
      <c r="C45" s="4">
        <v>44469</v>
      </c>
      <c r="D45" s="66" t="s">
        <v>429</v>
      </c>
      <c r="E45" s="6" t="s">
        <v>110</v>
      </c>
      <c r="F45" s="66" t="s">
        <v>430</v>
      </c>
      <c r="G45" s="66" t="s">
        <v>157</v>
      </c>
      <c r="H45" s="67" t="s">
        <v>431</v>
      </c>
      <c r="I45" s="66" t="s">
        <v>432</v>
      </c>
      <c r="J45" s="66" t="s">
        <v>433</v>
      </c>
      <c r="K45" s="66" t="s">
        <v>129</v>
      </c>
      <c r="L45" s="66" t="s">
        <v>130</v>
      </c>
      <c r="M45" s="4">
        <v>44474</v>
      </c>
      <c r="N45" s="4">
        <v>44474</v>
      </c>
      <c r="O45" s="5"/>
    </row>
    <row r="46" spans="1:15" s="73" customFormat="1" ht="45" customHeight="1" x14ac:dyDescent="0.25">
      <c r="A46" s="5">
        <v>2021</v>
      </c>
      <c r="B46" s="4">
        <v>44378</v>
      </c>
      <c r="C46" s="4">
        <v>44469</v>
      </c>
      <c r="D46" s="66" t="s">
        <v>434</v>
      </c>
      <c r="E46" s="6" t="s">
        <v>110</v>
      </c>
      <c r="F46" s="66" t="s">
        <v>435</v>
      </c>
      <c r="G46" s="66" t="s">
        <v>436</v>
      </c>
      <c r="H46" s="67" t="s">
        <v>437</v>
      </c>
      <c r="I46" s="66" t="s">
        <v>438</v>
      </c>
      <c r="J46" s="66" t="s">
        <v>439</v>
      </c>
      <c r="K46" s="66" t="s">
        <v>129</v>
      </c>
      <c r="L46" s="66" t="s">
        <v>130</v>
      </c>
      <c r="M46" s="4">
        <v>44474</v>
      </c>
      <c r="N46" s="4">
        <v>44474</v>
      </c>
      <c r="O46" s="5"/>
    </row>
    <row r="47" spans="1:15" s="73" customFormat="1" ht="45" customHeight="1" x14ac:dyDescent="0.25">
      <c r="A47" s="5">
        <v>2021</v>
      </c>
      <c r="B47" s="4">
        <v>44378</v>
      </c>
      <c r="C47" s="4">
        <v>44469</v>
      </c>
      <c r="D47" s="66" t="s">
        <v>440</v>
      </c>
      <c r="E47" s="6" t="s">
        <v>441</v>
      </c>
      <c r="F47" s="66" t="s">
        <v>82</v>
      </c>
      <c r="G47" s="66" t="s">
        <v>442</v>
      </c>
      <c r="H47" s="67">
        <f>2/16</f>
        <v>0.125</v>
      </c>
      <c r="I47" s="66">
        <f>10/16</f>
        <v>0.625</v>
      </c>
      <c r="J47" s="66" t="s">
        <v>443</v>
      </c>
      <c r="K47" s="66" t="s">
        <v>444</v>
      </c>
      <c r="L47" s="66" t="s">
        <v>445</v>
      </c>
      <c r="M47" s="4">
        <v>44476</v>
      </c>
      <c r="N47" s="4">
        <v>44477</v>
      </c>
      <c r="O47" s="5"/>
    </row>
    <row r="48" spans="1:15" s="73" customFormat="1" ht="45" customHeight="1" x14ac:dyDescent="0.25">
      <c r="A48" s="5">
        <v>2021</v>
      </c>
      <c r="B48" s="4">
        <v>44378</v>
      </c>
      <c r="C48" s="4">
        <v>44469</v>
      </c>
      <c r="D48" s="66" t="s">
        <v>277</v>
      </c>
      <c r="E48" s="6" t="s">
        <v>446</v>
      </c>
      <c r="F48" s="66" t="s">
        <v>115</v>
      </c>
      <c r="G48" s="66" t="s">
        <v>278</v>
      </c>
      <c r="H48" s="67">
        <v>7419</v>
      </c>
      <c r="I48" s="66">
        <v>68130</v>
      </c>
      <c r="J48" s="66" t="s">
        <v>447</v>
      </c>
      <c r="K48" s="66" t="s">
        <v>279</v>
      </c>
      <c r="L48" s="66" t="s">
        <v>448</v>
      </c>
      <c r="M48" s="4">
        <v>44469</v>
      </c>
      <c r="N48" s="4">
        <v>44469</v>
      </c>
      <c r="O48" s="5"/>
    </row>
    <row r="49" spans="1:15" s="73" customFormat="1" ht="45" customHeight="1" x14ac:dyDescent="0.25">
      <c r="A49" s="5">
        <v>2021</v>
      </c>
      <c r="B49" s="4">
        <v>44378</v>
      </c>
      <c r="C49" s="4">
        <v>44469</v>
      </c>
      <c r="D49" s="66" t="s">
        <v>277</v>
      </c>
      <c r="E49" s="6" t="s">
        <v>446</v>
      </c>
      <c r="F49" s="66" t="s">
        <v>115</v>
      </c>
      <c r="G49" s="66" t="s">
        <v>278</v>
      </c>
      <c r="H49" s="67">
        <v>4420</v>
      </c>
      <c r="I49" s="66">
        <v>22391</v>
      </c>
      <c r="J49" s="66" t="s">
        <v>447</v>
      </c>
      <c r="K49" s="66" t="s">
        <v>279</v>
      </c>
      <c r="L49" s="66" t="s">
        <v>448</v>
      </c>
      <c r="M49" s="4">
        <v>44469</v>
      </c>
      <c r="N49" s="4">
        <v>44469</v>
      </c>
      <c r="O49" s="5"/>
    </row>
    <row r="50" spans="1:15" s="73" customFormat="1" ht="45" customHeight="1" x14ac:dyDescent="0.25">
      <c r="A50" s="5">
        <v>2021</v>
      </c>
      <c r="B50" s="4">
        <v>44378</v>
      </c>
      <c r="C50" s="4">
        <v>44469</v>
      </c>
      <c r="D50" s="66" t="s">
        <v>277</v>
      </c>
      <c r="E50" s="6" t="s">
        <v>96</v>
      </c>
      <c r="F50" s="66" t="s">
        <v>115</v>
      </c>
      <c r="G50" s="66" t="s">
        <v>278</v>
      </c>
      <c r="H50" s="67">
        <v>7935</v>
      </c>
      <c r="I50" s="66">
        <v>168215</v>
      </c>
      <c r="J50" s="66" t="s">
        <v>287</v>
      </c>
      <c r="K50" s="66" t="s">
        <v>288</v>
      </c>
      <c r="L50" s="66" t="s">
        <v>288</v>
      </c>
      <c r="M50" s="4">
        <v>44469</v>
      </c>
      <c r="N50" s="4">
        <v>44469</v>
      </c>
      <c r="O50" s="5"/>
    </row>
    <row r="51" spans="1:15" s="73" customFormat="1" ht="45" customHeight="1" x14ac:dyDescent="0.25">
      <c r="A51" s="5">
        <v>2021</v>
      </c>
      <c r="B51" s="4">
        <v>44378</v>
      </c>
      <c r="C51" s="4">
        <v>44469</v>
      </c>
      <c r="D51" s="66" t="s">
        <v>277</v>
      </c>
      <c r="E51" s="6" t="s">
        <v>289</v>
      </c>
      <c r="F51" s="66" t="s">
        <v>115</v>
      </c>
      <c r="G51" s="66" t="s">
        <v>278</v>
      </c>
      <c r="H51" s="67">
        <v>11381</v>
      </c>
      <c r="I51" s="66">
        <v>34994</v>
      </c>
      <c r="J51" s="66" t="s">
        <v>287</v>
      </c>
      <c r="K51" s="66" t="s">
        <v>288</v>
      </c>
      <c r="L51" s="66" t="s">
        <v>288</v>
      </c>
      <c r="M51" s="4">
        <v>44469</v>
      </c>
      <c r="N51" s="4">
        <v>44469</v>
      </c>
      <c r="O51" s="5"/>
    </row>
    <row r="52" spans="1:15" s="73" customFormat="1" ht="45" customHeight="1" x14ac:dyDescent="0.25">
      <c r="A52" s="5">
        <v>2021</v>
      </c>
      <c r="B52" s="4">
        <v>44378</v>
      </c>
      <c r="C52" s="4">
        <v>44469</v>
      </c>
      <c r="D52" s="66" t="s">
        <v>280</v>
      </c>
      <c r="E52" s="6" t="s">
        <v>281</v>
      </c>
      <c r="F52" s="66" t="s">
        <v>115</v>
      </c>
      <c r="G52" s="66" t="s">
        <v>282</v>
      </c>
      <c r="H52" s="67">
        <v>0</v>
      </c>
      <c r="I52" s="66" t="s">
        <v>216</v>
      </c>
      <c r="J52" s="66" t="s">
        <v>284</v>
      </c>
      <c r="K52" s="66" t="s">
        <v>285</v>
      </c>
      <c r="L52" s="66" t="s">
        <v>285</v>
      </c>
      <c r="M52" s="4">
        <v>44469</v>
      </c>
      <c r="N52" s="4">
        <v>44469</v>
      </c>
      <c r="O52" s="6" t="s">
        <v>449</v>
      </c>
    </row>
    <row r="53" spans="1:15" s="73" customFormat="1" ht="45" customHeight="1" x14ac:dyDescent="0.25">
      <c r="A53" s="5">
        <v>2021</v>
      </c>
      <c r="B53" s="4">
        <v>44203</v>
      </c>
      <c r="C53" s="4" t="s">
        <v>395</v>
      </c>
      <c r="D53" s="66" t="s">
        <v>154</v>
      </c>
      <c r="E53" s="6" t="s">
        <v>155</v>
      </c>
      <c r="F53" s="66" t="s">
        <v>156</v>
      </c>
      <c r="G53" s="66" t="s">
        <v>157</v>
      </c>
      <c r="H53" s="67">
        <v>75</v>
      </c>
      <c r="I53" s="66">
        <v>100</v>
      </c>
      <c r="J53" s="66" t="s">
        <v>158</v>
      </c>
      <c r="K53" s="66" t="s">
        <v>159</v>
      </c>
      <c r="L53" s="66" t="s">
        <v>159</v>
      </c>
      <c r="M53" s="4" t="s">
        <v>395</v>
      </c>
      <c r="N53" s="4" t="s">
        <v>395</v>
      </c>
      <c r="O53" s="5"/>
    </row>
    <row r="54" spans="1:15" s="73" customFormat="1" ht="45" customHeight="1" x14ac:dyDescent="0.25">
      <c r="A54" s="5">
        <v>2021</v>
      </c>
      <c r="B54" s="4">
        <v>44203</v>
      </c>
      <c r="C54" s="4" t="s">
        <v>395</v>
      </c>
      <c r="D54" s="66" t="s">
        <v>319</v>
      </c>
      <c r="E54" s="6" t="s">
        <v>155</v>
      </c>
      <c r="F54" s="66" t="s">
        <v>161</v>
      </c>
      <c r="G54" s="66" t="s">
        <v>161</v>
      </c>
      <c r="H54" s="67">
        <v>90</v>
      </c>
      <c r="I54" s="66">
        <v>100</v>
      </c>
      <c r="J54" s="66" t="s">
        <v>162</v>
      </c>
      <c r="K54" s="66" t="s">
        <v>159</v>
      </c>
      <c r="L54" s="66" t="s">
        <v>159</v>
      </c>
      <c r="M54" s="4" t="s">
        <v>395</v>
      </c>
      <c r="N54" s="4" t="s">
        <v>395</v>
      </c>
      <c r="O54" s="5"/>
    </row>
    <row r="55" spans="1:15" s="73" customFormat="1" ht="45" customHeight="1" x14ac:dyDescent="0.25">
      <c r="A55" s="5">
        <v>2021</v>
      </c>
      <c r="B55" s="4">
        <v>44203</v>
      </c>
      <c r="C55" s="4" t="s">
        <v>395</v>
      </c>
      <c r="D55" s="66" t="s">
        <v>320</v>
      </c>
      <c r="E55" s="6" t="s">
        <v>155</v>
      </c>
      <c r="F55" s="66" t="s">
        <v>168</v>
      </c>
      <c r="G55" s="66" t="s">
        <v>169</v>
      </c>
      <c r="H55" s="67">
        <v>75</v>
      </c>
      <c r="I55" s="66">
        <v>100</v>
      </c>
      <c r="J55" s="66" t="s">
        <v>170</v>
      </c>
      <c r="K55" s="66" t="s">
        <v>159</v>
      </c>
      <c r="L55" s="66" t="s">
        <v>159</v>
      </c>
      <c r="M55" s="4" t="s">
        <v>395</v>
      </c>
      <c r="N55" s="4" t="s">
        <v>395</v>
      </c>
      <c r="O55" s="5"/>
    </row>
    <row r="56" spans="1:15" s="73" customFormat="1" ht="45" customHeight="1" x14ac:dyDescent="0.25">
      <c r="A56" s="5">
        <v>2021</v>
      </c>
      <c r="B56" s="4">
        <v>44203</v>
      </c>
      <c r="C56" s="4" t="s">
        <v>395</v>
      </c>
      <c r="D56" s="66" t="s">
        <v>171</v>
      </c>
      <c r="E56" s="6" t="s">
        <v>155</v>
      </c>
      <c r="F56" s="66" t="s">
        <v>161</v>
      </c>
      <c r="G56" s="66" t="s">
        <v>172</v>
      </c>
      <c r="H56" s="67">
        <v>75</v>
      </c>
      <c r="I56" s="66">
        <v>100</v>
      </c>
      <c r="J56" s="66" t="s">
        <v>173</v>
      </c>
      <c r="K56" s="66" t="s">
        <v>159</v>
      </c>
      <c r="L56" s="66" t="s">
        <v>159</v>
      </c>
      <c r="M56" s="4" t="s">
        <v>395</v>
      </c>
      <c r="N56" s="4" t="s">
        <v>395</v>
      </c>
      <c r="O56" s="5"/>
    </row>
    <row r="57" spans="1:15" s="73" customFormat="1" ht="45" customHeight="1" x14ac:dyDescent="0.25">
      <c r="A57" s="5">
        <v>2021</v>
      </c>
      <c r="B57" s="4">
        <v>44203</v>
      </c>
      <c r="C57" s="4" t="s">
        <v>395</v>
      </c>
      <c r="D57" s="66" t="s">
        <v>174</v>
      </c>
      <c r="E57" s="6" t="s">
        <v>175</v>
      </c>
      <c r="F57" s="66" t="s">
        <v>176</v>
      </c>
      <c r="G57" s="66" t="s">
        <v>177</v>
      </c>
      <c r="H57" s="67" t="s">
        <v>396</v>
      </c>
      <c r="I57" s="66" t="s">
        <v>397</v>
      </c>
      <c r="J57" s="66" t="s">
        <v>398</v>
      </c>
      <c r="K57" s="66" t="s">
        <v>178</v>
      </c>
      <c r="L57" s="66" t="s">
        <v>178</v>
      </c>
      <c r="M57" s="4" t="s">
        <v>395</v>
      </c>
      <c r="N57" s="4" t="s">
        <v>395</v>
      </c>
      <c r="O57" s="5"/>
    </row>
    <row r="58" spans="1:15" s="73" customFormat="1" ht="45" customHeight="1" x14ac:dyDescent="0.25">
      <c r="A58" s="5">
        <v>2021</v>
      </c>
      <c r="B58" s="4">
        <v>44203</v>
      </c>
      <c r="C58" s="4" t="s">
        <v>395</v>
      </c>
      <c r="D58" s="66" t="s">
        <v>179</v>
      </c>
      <c r="E58" s="6" t="s">
        <v>175</v>
      </c>
      <c r="F58" s="66" t="s">
        <v>180</v>
      </c>
      <c r="G58" s="66" t="s">
        <v>181</v>
      </c>
      <c r="H58" s="67" t="s">
        <v>399</v>
      </c>
      <c r="I58" s="66" t="s">
        <v>400</v>
      </c>
      <c r="J58" s="66" t="s">
        <v>398</v>
      </c>
      <c r="K58" s="66" t="s">
        <v>178</v>
      </c>
      <c r="L58" s="66" t="s">
        <v>178</v>
      </c>
      <c r="M58" s="4" t="s">
        <v>395</v>
      </c>
      <c r="N58" s="4" t="s">
        <v>395</v>
      </c>
      <c r="O58" s="5"/>
    </row>
    <row r="59" spans="1:15" s="73" customFormat="1" ht="45" customHeight="1" x14ac:dyDescent="0.25">
      <c r="A59" s="5">
        <v>2021</v>
      </c>
      <c r="B59" s="4">
        <v>44203</v>
      </c>
      <c r="C59" s="4" t="s">
        <v>395</v>
      </c>
      <c r="D59" s="66" t="s">
        <v>182</v>
      </c>
      <c r="E59" s="6" t="s">
        <v>175</v>
      </c>
      <c r="F59" s="66" t="s">
        <v>183</v>
      </c>
      <c r="G59" s="66" t="s">
        <v>177</v>
      </c>
      <c r="H59" s="67" t="s">
        <v>401</v>
      </c>
      <c r="I59" s="66">
        <v>74544</v>
      </c>
      <c r="J59" s="66" t="s">
        <v>398</v>
      </c>
      <c r="K59" s="66" t="s">
        <v>178</v>
      </c>
      <c r="L59" s="66" t="s">
        <v>178</v>
      </c>
      <c r="M59" s="4" t="s">
        <v>395</v>
      </c>
      <c r="N59" s="4" t="s">
        <v>395</v>
      </c>
      <c r="O59" s="5"/>
    </row>
    <row r="60" spans="1:15" s="73" customFormat="1" ht="45" customHeight="1" x14ac:dyDescent="0.25">
      <c r="A60" s="5">
        <v>2021</v>
      </c>
      <c r="B60" s="4">
        <v>44203</v>
      </c>
      <c r="C60" s="4" t="s">
        <v>395</v>
      </c>
      <c r="D60" s="66" t="s">
        <v>184</v>
      </c>
      <c r="E60" s="6" t="s">
        <v>175</v>
      </c>
      <c r="F60" s="66" t="s">
        <v>185</v>
      </c>
      <c r="G60" s="66" t="s">
        <v>181</v>
      </c>
      <c r="H60" s="67" t="s">
        <v>402</v>
      </c>
      <c r="I60" s="66">
        <v>55313</v>
      </c>
      <c r="J60" s="66" t="s">
        <v>398</v>
      </c>
      <c r="K60" s="66" t="s">
        <v>178</v>
      </c>
      <c r="L60" s="66" t="s">
        <v>178</v>
      </c>
      <c r="M60" s="4" t="s">
        <v>395</v>
      </c>
      <c r="N60" s="4" t="s">
        <v>395</v>
      </c>
      <c r="O60" s="5"/>
    </row>
    <row r="61" spans="1:15" s="73" customFormat="1" ht="45" customHeight="1" x14ac:dyDescent="0.25">
      <c r="A61" s="5">
        <v>2021</v>
      </c>
      <c r="B61" s="4">
        <v>44203</v>
      </c>
      <c r="C61" s="4" t="s">
        <v>395</v>
      </c>
      <c r="D61" s="66" t="s">
        <v>189</v>
      </c>
      <c r="E61" s="6" t="s">
        <v>175</v>
      </c>
      <c r="F61" s="66" t="s">
        <v>187</v>
      </c>
      <c r="G61" s="66" t="s">
        <v>188</v>
      </c>
      <c r="H61" s="67" t="s">
        <v>403</v>
      </c>
      <c r="I61" s="66">
        <v>0.59799999999999998</v>
      </c>
      <c r="J61" s="66" t="s">
        <v>398</v>
      </c>
      <c r="K61" s="66" t="s">
        <v>178</v>
      </c>
      <c r="L61" s="66" t="s">
        <v>178</v>
      </c>
      <c r="M61" s="4" t="s">
        <v>395</v>
      </c>
      <c r="N61" s="4" t="s">
        <v>395</v>
      </c>
      <c r="O61" s="5"/>
    </row>
    <row r="62" spans="1:15" s="73" customFormat="1" ht="45" customHeight="1" x14ac:dyDescent="0.25">
      <c r="A62" s="5">
        <v>2021</v>
      </c>
      <c r="B62" s="4">
        <v>44203</v>
      </c>
      <c r="C62" s="4" t="s">
        <v>395</v>
      </c>
      <c r="D62" s="66" t="s">
        <v>186</v>
      </c>
      <c r="E62" s="6" t="s">
        <v>175</v>
      </c>
      <c r="F62" s="66" t="s">
        <v>187</v>
      </c>
      <c r="G62" s="66" t="s">
        <v>190</v>
      </c>
      <c r="H62" s="67" t="s">
        <v>404</v>
      </c>
      <c r="I62" s="66">
        <v>0.16089999999999999</v>
      </c>
      <c r="J62" s="66" t="s">
        <v>398</v>
      </c>
      <c r="K62" s="66" t="s">
        <v>178</v>
      </c>
      <c r="L62" s="66" t="s">
        <v>178</v>
      </c>
      <c r="M62" s="4" t="s">
        <v>395</v>
      </c>
      <c r="N62" s="4" t="s">
        <v>395</v>
      </c>
      <c r="O62" s="5"/>
    </row>
    <row r="63" spans="1:15" s="73" customFormat="1" ht="45" customHeight="1" x14ac:dyDescent="0.25">
      <c r="A63" s="5">
        <v>2021</v>
      </c>
      <c r="B63" s="4">
        <v>44203</v>
      </c>
      <c r="C63" s="4" t="s">
        <v>395</v>
      </c>
      <c r="D63" s="66" t="s">
        <v>191</v>
      </c>
      <c r="E63" s="6" t="s">
        <v>175</v>
      </c>
      <c r="F63" s="66" t="s">
        <v>192</v>
      </c>
      <c r="G63" s="66" t="s">
        <v>193</v>
      </c>
      <c r="H63" s="67" t="s">
        <v>338</v>
      </c>
      <c r="I63" s="66" t="s">
        <v>338</v>
      </c>
      <c r="J63" s="66" t="s">
        <v>338</v>
      </c>
      <c r="K63" s="66" t="s">
        <v>178</v>
      </c>
      <c r="L63" s="66" t="s">
        <v>178</v>
      </c>
      <c r="M63" s="4" t="s">
        <v>395</v>
      </c>
      <c r="N63" s="4" t="s">
        <v>395</v>
      </c>
      <c r="O63" s="5"/>
    </row>
    <row r="64" spans="1:15" s="73" customFormat="1" ht="45" customHeight="1" x14ac:dyDescent="0.25">
      <c r="A64" s="5">
        <v>2021</v>
      </c>
      <c r="B64" s="4">
        <v>44203</v>
      </c>
      <c r="C64" s="4" t="s">
        <v>395</v>
      </c>
      <c r="D64" s="66" t="s">
        <v>195</v>
      </c>
      <c r="E64" s="6" t="s">
        <v>175</v>
      </c>
      <c r="F64" s="66" t="s">
        <v>192</v>
      </c>
      <c r="G64" s="66" t="s">
        <v>196</v>
      </c>
      <c r="H64" s="67" t="s">
        <v>339</v>
      </c>
      <c r="I64" s="66" t="s">
        <v>339</v>
      </c>
      <c r="J64" s="66" t="s">
        <v>339</v>
      </c>
      <c r="K64" s="66" t="s">
        <v>178</v>
      </c>
      <c r="L64" s="66" t="s">
        <v>178</v>
      </c>
      <c r="M64" s="4" t="s">
        <v>395</v>
      </c>
      <c r="N64" s="4" t="s">
        <v>395</v>
      </c>
      <c r="O64" s="5"/>
    </row>
    <row r="65" spans="1:15" s="73" customFormat="1" ht="45" customHeight="1" x14ac:dyDescent="0.25">
      <c r="A65" s="5">
        <v>2021</v>
      </c>
      <c r="B65" s="4">
        <v>44203</v>
      </c>
      <c r="C65" s="4" t="s">
        <v>395</v>
      </c>
      <c r="D65" s="66" t="s">
        <v>198</v>
      </c>
      <c r="E65" s="6" t="s">
        <v>175</v>
      </c>
      <c r="F65" s="66" t="s">
        <v>199</v>
      </c>
      <c r="G65" s="66" t="s">
        <v>200</v>
      </c>
      <c r="H65" s="67" t="s">
        <v>405</v>
      </c>
      <c r="I65" s="66" t="s">
        <v>406</v>
      </c>
      <c r="J65" s="66" t="s">
        <v>407</v>
      </c>
      <c r="K65" s="66" t="s">
        <v>178</v>
      </c>
      <c r="L65" s="66" t="s">
        <v>178</v>
      </c>
      <c r="M65" s="4" t="s">
        <v>395</v>
      </c>
      <c r="N65" s="4" t="s">
        <v>395</v>
      </c>
      <c r="O65" s="5"/>
    </row>
    <row r="66" spans="1:15" s="73" customFormat="1" ht="45" customHeight="1" x14ac:dyDescent="0.25">
      <c r="A66" s="5">
        <v>2021</v>
      </c>
      <c r="B66" s="4">
        <v>44203</v>
      </c>
      <c r="C66" s="4" t="s">
        <v>395</v>
      </c>
      <c r="D66" s="66" t="s">
        <v>202</v>
      </c>
      <c r="E66" s="6" t="s">
        <v>175</v>
      </c>
      <c r="F66" s="66" t="s">
        <v>203</v>
      </c>
      <c r="G66" s="66" t="s">
        <v>204</v>
      </c>
      <c r="H66" s="67" t="s">
        <v>408</v>
      </c>
      <c r="I66" s="66" t="s">
        <v>409</v>
      </c>
      <c r="J66" s="66" t="s">
        <v>407</v>
      </c>
      <c r="K66" s="66" t="s">
        <v>178</v>
      </c>
      <c r="L66" s="66" t="s">
        <v>178</v>
      </c>
      <c r="M66" s="4" t="s">
        <v>395</v>
      </c>
      <c r="N66" s="4" t="s">
        <v>395</v>
      </c>
      <c r="O66" s="5"/>
    </row>
    <row r="67" spans="1:15" s="73" customFormat="1" ht="45" customHeight="1" x14ac:dyDescent="0.25">
      <c r="A67" s="5">
        <v>2021</v>
      </c>
      <c r="B67" s="4">
        <v>44203</v>
      </c>
      <c r="C67" s="4" t="s">
        <v>395</v>
      </c>
      <c r="D67" s="66" t="s">
        <v>205</v>
      </c>
      <c r="E67" s="6" t="s">
        <v>175</v>
      </c>
      <c r="F67" s="66" t="s">
        <v>206</v>
      </c>
      <c r="G67" s="66" t="s">
        <v>207</v>
      </c>
      <c r="H67" s="67" t="s">
        <v>410</v>
      </c>
      <c r="I67" s="66" t="s">
        <v>411</v>
      </c>
      <c r="J67" s="66" t="s">
        <v>398</v>
      </c>
      <c r="K67" s="66" t="s">
        <v>178</v>
      </c>
      <c r="L67" s="66" t="s">
        <v>178</v>
      </c>
      <c r="M67" s="4" t="s">
        <v>395</v>
      </c>
      <c r="N67" s="4" t="s">
        <v>395</v>
      </c>
      <c r="O67" s="5"/>
    </row>
    <row r="68" spans="1:15" s="73" customFormat="1" ht="45" customHeight="1" x14ac:dyDescent="0.25">
      <c r="A68" s="5">
        <v>2021</v>
      </c>
      <c r="B68" s="4">
        <v>44203</v>
      </c>
      <c r="C68" s="4" t="s">
        <v>395</v>
      </c>
      <c r="D68" s="66" t="s">
        <v>208</v>
      </c>
      <c r="E68" s="6" t="s">
        <v>175</v>
      </c>
      <c r="F68" s="66" t="s">
        <v>209</v>
      </c>
      <c r="G68" s="66" t="s">
        <v>207</v>
      </c>
      <c r="H68" s="67" t="s">
        <v>410</v>
      </c>
      <c r="I68" s="66" t="s">
        <v>412</v>
      </c>
      <c r="J68" s="66" t="s">
        <v>398</v>
      </c>
      <c r="K68" s="66" t="s">
        <v>178</v>
      </c>
      <c r="L68" s="66" t="s">
        <v>178</v>
      </c>
      <c r="M68" s="4" t="s">
        <v>395</v>
      </c>
      <c r="N68" s="4" t="s">
        <v>395</v>
      </c>
      <c r="O68" s="6" t="s">
        <v>296</v>
      </c>
    </row>
    <row r="69" spans="1:15" s="73" customFormat="1" ht="45" customHeight="1" x14ac:dyDescent="0.25">
      <c r="A69" s="5">
        <v>2021</v>
      </c>
      <c r="B69" s="4">
        <v>44203</v>
      </c>
      <c r="C69" s="4" t="s">
        <v>395</v>
      </c>
      <c r="D69" s="66" t="s">
        <v>210</v>
      </c>
      <c r="E69" s="6" t="s">
        <v>175</v>
      </c>
      <c r="F69" s="66" t="s">
        <v>211</v>
      </c>
      <c r="G69" s="66" t="s">
        <v>207</v>
      </c>
      <c r="H69" s="67" t="s">
        <v>413</v>
      </c>
      <c r="I69" s="66" t="s">
        <v>414</v>
      </c>
      <c r="J69" s="66" t="s">
        <v>398</v>
      </c>
      <c r="K69" s="66" t="s">
        <v>178</v>
      </c>
      <c r="L69" s="66" t="s">
        <v>178</v>
      </c>
      <c r="M69" s="4" t="s">
        <v>395</v>
      </c>
      <c r="N69" s="4" t="s">
        <v>395</v>
      </c>
      <c r="O69" s="5"/>
    </row>
    <row r="70" spans="1:15" s="73" customFormat="1" ht="45" customHeight="1" thickBot="1" x14ac:dyDescent="0.3">
      <c r="A70" s="43">
        <v>2021</v>
      </c>
      <c r="B70" s="44">
        <v>44378</v>
      </c>
      <c r="C70" s="44">
        <v>44469</v>
      </c>
      <c r="D70" s="69" t="s">
        <v>368</v>
      </c>
      <c r="E70" s="61" t="s">
        <v>369</v>
      </c>
      <c r="F70" s="69" t="s">
        <v>370</v>
      </c>
      <c r="G70" s="69" t="s">
        <v>371</v>
      </c>
      <c r="H70" s="70">
        <v>3420</v>
      </c>
      <c r="I70" s="69">
        <v>1994072</v>
      </c>
      <c r="J70" s="69" t="s">
        <v>372</v>
      </c>
      <c r="K70" s="69" t="s">
        <v>373</v>
      </c>
      <c r="L70" s="69" t="s">
        <v>373</v>
      </c>
      <c r="M70" s="44">
        <v>44469</v>
      </c>
      <c r="N70" s="44">
        <v>44469</v>
      </c>
      <c r="O70" s="43"/>
    </row>
    <row r="71" spans="1:15" s="73" customFormat="1" ht="45" customHeight="1" thickTop="1" x14ac:dyDescent="0.25">
      <c r="A71" s="5">
        <v>2021</v>
      </c>
      <c r="B71" s="4">
        <v>44287</v>
      </c>
      <c r="C71" s="4">
        <v>44377</v>
      </c>
      <c r="D71" s="66" t="s">
        <v>60</v>
      </c>
      <c r="E71" s="6" t="s">
        <v>115</v>
      </c>
      <c r="F71" s="66" t="s">
        <v>370</v>
      </c>
      <c r="G71" s="66" t="s">
        <v>450</v>
      </c>
      <c r="H71" s="67">
        <v>137040</v>
      </c>
      <c r="I71" s="66" t="s">
        <v>451</v>
      </c>
      <c r="J71" s="66" t="s">
        <v>452</v>
      </c>
      <c r="K71" s="66" t="s">
        <v>276</v>
      </c>
      <c r="L71" s="66" t="s">
        <v>276</v>
      </c>
      <c r="M71" s="4">
        <v>44386</v>
      </c>
      <c r="N71" s="4">
        <v>44377</v>
      </c>
      <c r="O71" s="5"/>
    </row>
    <row r="72" spans="1:15" s="73" customFormat="1" ht="45" customHeight="1" x14ac:dyDescent="0.25">
      <c r="A72" s="5">
        <v>2021</v>
      </c>
      <c r="B72" s="4">
        <v>44287</v>
      </c>
      <c r="C72" s="4">
        <v>44377</v>
      </c>
      <c r="D72" s="66" t="s">
        <v>60</v>
      </c>
      <c r="E72" s="6" t="s">
        <v>115</v>
      </c>
      <c r="F72" s="66" t="s">
        <v>370</v>
      </c>
      <c r="G72" s="66" t="s">
        <v>450</v>
      </c>
      <c r="H72" s="67">
        <v>132325</v>
      </c>
      <c r="I72" s="66" t="s">
        <v>451</v>
      </c>
      <c r="J72" s="66" t="s">
        <v>452</v>
      </c>
      <c r="K72" s="66" t="s">
        <v>276</v>
      </c>
      <c r="L72" s="66" t="s">
        <v>276</v>
      </c>
      <c r="M72" s="4">
        <v>44386</v>
      </c>
      <c r="N72" s="4">
        <v>44377</v>
      </c>
      <c r="O72" s="5"/>
    </row>
    <row r="73" spans="1:15" s="73" customFormat="1" ht="45" customHeight="1" x14ac:dyDescent="0.25">
      <c r="A73" s="5">
        <v>2021</v>
      </c>
      <c r="B73" s="4">
        <v>44287</v>
      </c>
      <c r="C73" s="4">
        <v>44377</v>
      </c>
      <c r="D73" s="66" t="s">
        <v>277</v>
      </c>
      <c r="E73" s="6" t="s">
        <v>96</v>
      </c>
      <c r="F73" s="66" t="s">
        <v>115</v>
      </c>
      <c r="G73" s="66" t="s">
        <v>278</v>
      </c>
      <c r="H73" s="67">
        <f>'[3]ANEXO IV'!$E$36+'[3]ANEXO IV'!$E$42</f>
        <v>9311</v>
      </c>
      <c r="I73" s="66">
        <v>68130</v>
      </c>
      <c r="J73" s="66" t="s">
        <v>64</v>
      </c>
      <c r="K73" s="66" t="s">
        <v>279</v>
      </c>
      <c r="L73" s="66" t="s">
        <v>279</v>
      </c>
      <c r="M73" s="4">
        <v>44377</v>
      </c>
      <c r="N73" s="4">
        <v>44377</v>
      </c>
      <c r="O73" s="5"/>
    </row>
    <row r="74" spans="1:15" s="73" customFormat="1" ht="45" customHeight="1" x14ac:dyDescent="0.25">
      <c r="A74" s="5">
        <v>2021</v>
      </c>
      <c r="B74" s="4">
        <v>44287</v>
      </c>
      <c r="C74" s="4">
        <v>44377</v>
      </c>
      <c r="D74" s="66" t="s">
        <v>277</v>
      </c>
      <c r="E74" s="6" t="s">
        <v>354</v>
      </c>
      <c r="F74" s="66" t="s">
        <v>115</v>
      </c>
      <c r="G74" s="66" t="s">
        <v>278</v>
      </c>
      <c r="H74" s="67">
        <f>'[3]ANEXO IV'!$E$19</f>
        <v>8359</v>
      </c>
      <c r="I74" s="66">
        <v>22391</v>
      </c>
      <c r="J74" s="66" t="s">
        <v>64</v>
      </c>
      <c r="K74" s="66" t="s">
        <v>279</v>
      </c>
      <c r="L74" s="66" t="s">
        <v>279</v>
      </c>
      <c r="M74" s="4">
        <v>44377</v>
      </c>
      <c r="N74" s="4">
        <v>44377</v>
      </c>
      <c r="O74" s="5"/>
    </row>
    <row r="75" spans="1:15" s="73" customFormat="1" ht="45" customHeight="1" x14ac:dyDescent="0.25">
      <c r="A75" s="5">
        <v>2021</v>
      </c>
      <c r="B75" s="4">
        <v>44287</v>
      </c>
      <c r="C75" s="4">
        <v>44377</v>
      </c>
      <c r="D75" s="66" t="s">
        <v>277</v>
      </c>
      <c r="E75" s="6" t="s">
        <v>96</v>
      </c>
      <c r="F75" s="66" t="s">
        <v>115</v>
      </c>
      <c r="G75" s="66" t="s">
        <v>278</v>
      </c>
      <c r="H75" s="67">
        <v>4938</v>
      </c>
      <c r="I75" s="66">
        <v>168215</v>
      </c>
      <c r="J75" s="66" t="s">
        <v>287</v>
      </c>
      <c r="K75" s="66" t="s">
        <v>288</v>
      </c>
      <c r="L75" s="66" t="s">
        <v>288</v>
      </c>
      <c r="M75" s="4">
        <v>44377</v>
      </c>
      <c r="N75" s="4">
        <v>44377</v>
      </c>
      <c r="O75" s="5"/>
    </row>
    <row r="76" spans="1:15" s="73" customFormat="1" ht="45" customHeight="1" x14ac:dyDescent="0.25">
      <c r="A76" s="5">
        <v>2021</v>
      </c>
      <c r="B76" s="4">
        <v>44287</v>
      </c>
      <c r="C76" s="4">
        <v>44377</v>
      </c>
      <c r="D76" s="66" t="s">
        <v>277</v>
      </c>
      <c r="E76" s="6" t="s">
        <v>289</v>
      </c>
      <c r="F76" s="66" t="s">
        <v>115</v>
      </c>
      <c r="G76" s="66" t="s">
        <v>278</v>
      </c>
      <c r="H76" s="67">
        <v>7001</v>
      </c>
      <c r="I76" s="66">
        <v>34994</v>
      </c>
      <c r="J76" s="66" t="s">
        <v>287</v>
      </c>
      <c r="K76" s="66" t="s">
        <v>288</v>
      </c>
      <c r="L76" s="66" t="s">
        <v>288</v>
      </c>
      <c r="M76" s="4">
        <v>44377</v>
      </c>
      <c r="N76" s="4">
        <v>44377</v>
      </c>
      <c r="O76" s="5"/>
    </row>
    <row r="77" spans="1:15" s="73" customFormat="1" ht="45" customHeight="1" thickBot="1" x14ac:dyDescent="0.3">
      <c r="A77" s="43">
        <v>2021</v>
      </c>
      <c r="B77" s="44">
        <v>44287</v>
      </c>
      <c r="C77" s="44">
        <v>44377</v>
      </c>
      <c r="D77" s="69" t="s">
        <v>368</v>
      </c>
      <c r="E77" s="61" t="s">
        <v>369</v>
      </c>
      <c r="F77" s="69" t="s">
        <v>370</v>
      </c>
      <c r="G77" s="69" t="s">
        <v>371</v>
      </c>
      <c r="H77" s="70">
        <v>4500</v>
      </c>
      <c r="I77" s="69">
        <v>1994072</v>
      </c>
      <c r="J77" s="69" t="s">
        <v>372</v>
      </c>
      <c r="K77" s="69" t="s">
        <v>373</v>
      </c>
      <c r="L77" s="69" t="s">
        <v>373</v>
      </c>
      <c r="M77" s="44">
        <v>44390</v>
      </c>
      <c r="N77" s="44">
        <v>44386</v>
      </c>
      <c r="O77" s="43"/>
    </row>
    <row r="78" spans="1:15" ht="45" customHeight="1" thickTop="1" x14ac:dyDescent="0.25">
      <c r="A78" s="74">
        <v>2021</v>
      </c>
      <c r="B78" s="75">
        <v>44197</v>
      </c>
      <c r="C78" s="75">
        <v>44286</v>
      </c>
      <c r="D78" s="38" t="s">
        <v>368</v>
      </c>
      <c r="E78" s="17" t="s">
        <v>369</v>
      </c>
      <c r="F78" s="38" t="s">
        <v>370</v>
      </c>
      <c r="G78" s="38" t="s">
        <v>371</v>
      </c>
      <c r="H78" s="76">
        <v>1724</v>
      </c>
      <c r="I78" s="38">
        <v>1994072</v>
      </c>
      <c r="J78" s="38" t="s">
        <v>372</v>
      </c>
      <c r="K78" s="38" t="s">
        <v>373</v>
      </c>
      <c r="L78" s="38" t="s">
        <v>373</v>
      </c>
      <c r="M78" s="75">
        <v>44301</v>
      </c>
      <c r="N78" s="75">
        <v>44299</v>
      </c>
      <c r="O78" s="74"/>
    </row>
    <row r="79" spans="1:15" ht="45" customHeight="1" x14ac:dyDescent="0.25">
      <c r="A79" s="5">
        <v>2021</v>
      </c>
      <c r="B79" s="4">
        <v>44197</v>
      </c>
      <c r="C79" s="4">
        <v>44286</v>
      </c>
      <c r="D79" s="66" t="s">
        <v>60</v>
      </c>
      <c r="E79" s="6" t="s">
        <v>115</v>
      </c>
      <c r="F79" s="66" t="s">
        <v>271</v>
      </c>
      <c r="G79" s="66" t="s">
        <v>272</v>
      </c>
      <c r="H79" s="67" t="s">
        <v>374</v>
      </c>
      <c r="I79" s="66" t="s">
        <v>375</v>
      </c>
      <c r="J79" s="66" t="s">
        <v>376</v>
      </c>
      <c r="K79" s="66" t="s">
        <v>276</v>
      </c>
      <c r="L79" s="66" t="s">
        <v>276</v>
      </c>
      <c r="M79" s="4">
        <v>44301</v>
      </c>
      <c r="N79" s="4">
        <v>44286</v>
      </c>
      <c r="O79" s="5"/>
    </row>
    <row r="80" spans="1:15" ht="45" customHeight="1" x14ac:dyDescent="0.25">
      <c r="A80" s="5">
        <v>2021</v>
      </c>
      <c r="B80" s="4">
        <v>44197</v>
      </c>
      <c r="C80" s="4">
        <v>44286</v>
      </c>
      <c r="D80" s="66" t="s">
        <v>60</v>
      </c>
      <c r="E80" s="6" t="s">
        <v>115</v>
      </c>
      <c r="F80" s="66" t="s">
        <v>271</v>
      </c>
      <c r="G80" s="66" t="s">
        <v>272</v>
      </c>
      <c r="H80" s="67" t="s">
        <v>377</v>
      </c>
      <c r="I80" s="66" t="s">
        <v>375</v>
      </c>
      <c r="J80" s="66" t="s">
        <v>376</v>
      </c>
      <c r="K80" s="66" t="s">
        <v>276</v>
      </c>
      <c r="L80" s="66" t="s">
        <v>276</v>
      </c>
      <c r="M80" s="4">
        <v>44301</v>
      </c>
      <c r="N80" s="4">
        <v>44286</v>
      </c>
      <c r="O80" s="5"/>
    </row>
    <row r="81" spans="1:15" ht="45" customHeight="1" x14ac:dyDescent="0.25">
      <c r="A81" s="5">
        <v>2021</v>
      </c>
      <c r="B81" s="4">
        <v>44197</v>
      </c>
      <c r="C81" s="4">
        <v>44286</v>
      </c>
      <c r="D81" s="66" t="s">
        <v>154</v>
      </c>
      <c r="E81" s="6" t="s">
        <v>155</v>
      </c>
      <c r="F81" s="66" t="s">
        <v>156</v>
      </c>
      <c r="G81" s="66" t="s">
        <v>157</v>
      </c>
      <c r="H81" s="67">
        <v>75</v>
      </c>
      <c r="I81" s="66">
        <v>100</v>
      </c>
      <c r="J81" s="66" t="s">
        <v>158</v>
      </c>
      <c r="K81" s="66" t="s">
        <v>159</v>
      </c>
      <c r="L81" s="66" t="s">
        <v>159</v>
      </c>
      <c r="M81" s="4">
        <v>44286</v>
      </c>
      <c r="N81" s="4">
        <v>44286</v>
      </c>
      <c r="O81" s="5"/>
    </row>
    <row r="82" spans="1:15" ht="45" customHeight="1" x14ac:dyDescent="0.25">
      <c r="A82" s="5">
        <v>2021</v>
      </c>
      <c r="B82" s="4">
        <v>44197</v>
      </c>
      <c r="C82" s="4">
        <v>44286</v>
      </c>
      <c r="D82" s="66" t="s">
        <v>319</v>
      </c>
      <c r="E82" s="6" t="s">
        <v>155</v>
      </c>
      <c r="F82" s="66" t="s">
        <v>161</v>
      </c>
      <c r="G82" s="66" t="s">
        <v>161</v>
      </c>
      <c r="H82" s="67">
        <v>50</v>
      </c>
      <c r="I82" s="66">
        <v>100</v>
      </c>
      <c r="J82" s="66" t="s">
        <v>162</v>
      </c>
      <c r="K82" s="66" t="s">
        <v>159</v>
      </c>
      <c r="L82" s="66" t="s">
        <v>159</v>
      </c>
      <c r="M82" s="4">
        <v>44286</v>
      </c>
      <c r="N82" s="4">
        <v>44286</v>
      </c>
      <c r="O82" s="5"/>
    </row>
    <row r="83" spans="1:15" ht="45" customHeight="1" x14ac:dyDescent="0.25">
      <c r="A83" s="5">
        <v>2021</v>
      </c>
      <c r="B83" s="4">
        <v>44197</v>
      </c>
      <c r="C83" s="4">
        <v>44286</v>
      </c>
      <c r="D83" s="66" t="s">
        <v>320</v>
      </c>
      <c r="E83" s="6" t="s">
        <v>155</v>
      </c>
      <c r="F83" s="66" t="s">
        <v>168</v>
      </c>
      <c r="G83" s="66" t="s">
        <v>169</v>
      </c>
      <c r="H83" s="67">
        <v>75</v>
      </c>
      <c r="I83" s="66">
        <v>100</v>
      </c>
      <c r="J83" s="66" t="s">
        <v>170</v>
      </c>
      <c r="K83" s="66" t="s">
        <v>159</v>
      </c>
      <c r="L83" s="66" t="s">
        <v>159</v>
      </c>
      <c r="M83" s="4">
        <v>44286</v>
      </c>
      <c r="N83" s="4">
        <v>44286</v>
      </c>
      <c r="O83" s="5"/>
    </row>
    <row r="84" spans="1:15" ht="45" customHeight="1" x14ac:dyDescent="0.25">
      <c r="A84" s="5">
        <v>2021</v>
      </c>
      <c r="B84" s="4">
        <v>44197</v>
      </c>
      <c r="C84" s="4">
        <v>44286</v>
      </c>
      <c r="D84" s="66" t="s">
        <v>171</v>
      </c>
      <c r="E84" s="6" t="s">
        <v>155</v>
      </c>
      <c r="F84" s="66" t="s">
        <v>161</v>
      </c>
      <c r="G84" s="66" t="s">
        <v>172</v>
      </c>
      <c r="H84" s="67">
        <v>75</v>
      </c>
      <c r="I84" s="66">
        <v>100</v>
      </c>
      <c r="J84" s="66" t="s">
        <v>173</v>
      </c>
      <c r="K84" s="66" t="s">
        <v>159</v>
      </c>
      <c r="L84" s="66" t="s">
        <v>159</v>
      </c>
      <c r="M84" s="4">
        <v>44286</v>
      </c>
      <c r="N84" s="4">
        <v>44286</v>
      </c>
      <c r="O84" s="5"/>
    </row>
    <row r="85" spans="1:15" ht="45" customHeight="1" x14ac:dyDescent="0.25">
      <c r="A85" s="5">
        <v>2021</v>
      </c>
      <c r="B85" s="4">
        <v>44197</v>
      </c>
      <c r="C85" s="4">
        <v>44286</v>
      </c>
      <c r="D85" s="66" t="s">
        <v>174</v>
      </c>
      <c r="E85" s="6" t="s">
        <v>175</v>
      </c>
      <c r="F85" s="66" t="s">
        <v>176</v>
      </c>
      <c r="G85" s="66" t="s">
        <v>177</v>
      </c>
      <c r="H85" s="67">
        <v>2166</v>
      </c>
      <c r="I85" s="66" t="s">
        <v>176</v>
      </c>
      <c r="J85" s="66" t="s">
        <v>177</v>
      </c>
      <c r="K85" s="66" t="s">
        <v>178</v>
      </c>
      <c r="L85" s="66" t="s">
        <v>178</v>
      </c>
      <c r="M85" s="4">
        <v>44286</v>
      </c>
      <c r="N85" s="4">
        <v>44286</v>
      </c>
      <c r="O85" s="5"/>
    </row>
    <row r="86" spans="1:15" ht="45" customHeight="1" x14ac:dyDescent="0.25">
      <c r="A86" s="5">
        <v>2021</v>
      </c>
      <c r="B86" s="4">
        <v>44197</v>
      </c>
      <c r="C86" s="4">
        <v>44286</v>
      </c>
      <c r="D86" s="66" t="s">
        <v>179</v>
      </c>
      <c r="E86" s="6" t="s">
        <v>175</v>
      </c>
      <c r="F86" s="66" t="s">
        <v>180</v>
      </c>
      <c r="G86" s="66" t="s">
        <v>181</v>
      </c>
      <c r="H86" s="67">
        <v>4867</v>
      </c>
      <c r="I86" s="66" t="s">
        <v>180</v>
      </c>
      <c r="J86" s="66" t="s">
        <v>181</v>
      </c>
      <c r="K86" s="66" t="s">
        <v>178</v>
      </c>
      <c r="L86" s="66" t="s">
        <v>178</v>
      </c>
      <c r="M86" s="4">
        <v>44286</v>
      </c>
      <c r="N86" s="4">
        <v>44286</v>
      </c>
      <c r="O86" s="5"/>
    </row>
    <row r="87" spans="1:15" ht="45" customHeight="1" x14ac:dyDescent="0.25">
      <c r="A87" s="5">
        <v>2021</v>
      </c>
      <c r="B87" s="4">
        <v>44197</v>
      </c>
      <c r="C87" s="4">
        <v>44286</v>
      </c>
      <c r="D87" s="66" t="s">
        <v>182</v>
      </c>
      <c r="E87" s="6" t="s">
        <v>175</v>
      </c>
      <c r="F87" s="66" t="s">
        <v>183</v>
      </c>
      <c r="G87" s="66" t="s">
        <v>177</v>
      </c>
      <c r="H87" s="67">
        <v>24010</v>
      </c>
      <c r="I87" s="66" t="s">
        <v>183</v>
      </c>
      <c r="J87" s="66" t="s">
        <v>378</v>
      </c>
      <c r="K87" s="66" t="s">
        <v>178</v>
      </c>
      <c r="L87" s="66" t="s">
        <v>178</v>
      </c>
      <c r="M87" s="4">
        <v>44286</v>
      </c>
      <c r="N87" s="4">
        <v>44286</v>
      </c>
      <c r="O87" s="5"/>
    </row>
    <row r="88" spans="1:15" ht="45" customHeight="1" x14ac:dyDescent="0.25">
      <c r="A88" s="5">
        <v>2021</v>
      </c>
      <c r="B88" s="4">
        <v>44197</v>
      </c>
      <c r="C88" s="4">
        <v>44286</v>
      </c>
      <c r="D88" s="66" t="s">
        <v>184</v>
      </c>
      <c r="E88" s="6" t="s">
        <v>175</v>
      </c>
      <c r="F88" s="66" t="s">
        <v>185</v>
      </c>
      <c r="G88" s="66" t="s">
        <v>181</v>
      </c>
      <c r="H88" s="67">
        <v>23302</v>
      </c>
      <c r="I88" s="66" t="s">
        <v>185</v>
      </c>
      <c r="J88" s="66" t="s">
        <v>379</v>
      </c>
      <c r="K88" s="66" t="s">
        <v>178</v>
      </c>
      <c r="L88" s="66" t="s">
        <v>178</v>
      </c>
      <c r="M88" s="4">
        <v>44286</v>
      </c>
      <c r="N88" s="4">
        <v>44286</v>
      </c>
      <c r="O88" s="5"/>
    </row>
    <row r="89" spans="1:15" ht="45" customHeight="1" x14ac:dyDescent="0.25">
      <c r="A89" s="5">
        <v>2021</v>
      </c>
      <c r="B89" s="4">
        <v>44197</v>
      </c>
      <c r="C89" s="4">
        <v>44286</v>
      </c>
      <c r="D89" s="66" t="s">
        <v>189</v>
      </c>
      <c r="E89" s="6" t="s">
        <v>175</v>
      </c>
      <c r="F89" s="66" t="s">
        <v>187</v>
      </c>
      <c r="G89" s="66" t="s">
        <v>188</v>
      </c>
      <c r="H89" s="67" t="s">
        <v>380</v>
      </c>
      <c r="I89" s="66" t="s">
        <v>381</v>
      </c>
      <c r="J89" s="66" t="s">
        <v>382</v>
      </c>
      <c r="K89" s="66" t="s">
        <v>178</v>
      </c>
      <c r="L89" s="66" t="s">
        <v>178</v>
      </c>
      <c r="M89" s="4">
        <v>44286</v>
      </c>
      <c r="N89" s="4">
        <v>44286</v>
      </c>
      <c r="O89" s="5"/>
    </row>
    <row r="90" spans="1:15" ht="45" customHeight="1" x14ac:dyDescent="0.25">
      <c r="A90" s="5">
        <v>2021</v>
      </c>
      <c r="B90" s="4">
        <v>44197</v>
      </c>
      <c r="C90" s="4">
        <v>44286</v>
      </c>
      <c r="D90" s="66" t="s">
        <v>186</v>
      </c>
      <c r="E90" s="6" t="s">
        <v>175</v>
      </c>
      <c r="F90" s="66" t="s">
        <v>187</v>
      </c>
      <c r="G90" s="66" t="s">
        <v>190</v>
      </c>
      <c r="H90" s="67" t="s">
        <v>383</v>
      </c>
      <c r="I90" s="66" t="s">
        <v>381</v>
      </c>
      <c r="J90" s="66" t="s">
        <v>384</v>
      </c>
      <c r="K90" s="66" t="s">
        <v>178</v>
      </c>
      <c r="L90" s="66" t="s">
        <v>178</v>
      </c>
      <c r="M90" s="4">
        <v>44286</v>
      </c>
      <c r="N90" s="4">
        <v>44286</v>
      </c>
      <c r="O90" s="5"/>
    </row>
    <row r="91" spans="1:15" ht="45" customHeight="1" x14ac:dyDescent="0.25">
      <c r="A91" s="5">
        <v>2021</v>
      </c>
      <c r="B91" s="4">
        <v>44197</v>
      </c>
      <c r="C91" s="4">
        <v>44286</v>
      </c>
      <c r="D91" s="66" t="s">
        <v>191</v>
      </c>
      <c r="E91" s="6" t="s">
        <v>175</v>
      </c>
      <c r="F91" s="66" t="s">
        <v>192</v>
      </c>
      <c r="G91" s="66" t="s">
        <v>193</v>
      </c>
      <c r="H91" s="67">
        <v>0</v>
      </c>
      <c r="I91" s="66" t="s">
        <v>192</v>
      </c>
      <c r="J91" s="66" t="s">
        <v>338</v>
      </c>
      <c r="K91" s="66" t="s">
        <v>178</v>
      </c>
      <c r="L91" s="66" t="s">
        <v>178</v>
      </c>
      <c r="M91" s="4">
        <v>44286</v>
      </c>
      <c r="N91" s="4">
        <v>44286</v>
      </c>
      <c r="O91" s="5"/>
    </row>
    <row r="92" spans="1:15" ht="45" customHeight="1" x14ac:dyDescent="0.25">
      <c r="A92" s="5">
        <v>2021</v>
      </c>
      <c r="B92" s="4">
        <v>44197</v>
      </c>
      <c r="C92" s="4">
        <v>44286</v>
      </c>
      <c r="D92" s="66" t="s">
        <v>195</v>
      </c>
      <c r="E92" s="6" t="s">
        <v>175</v>
      </c>
      <c r="F92" s="66" t="s">
        <v>192</v>
      </c>
      <c r="G92" s="66" t="s">
        <v>196</v>
      </c>
      <c r="H92" s="67">
        <v>0</v>
      </c>
      <c r="I92" s="66" t="s">
        <v>192</v>
      </c>
      <c r="J92" s="66" t="s">
        <v>339</v>
      </c>
      <c r="K92" s="66" t="s">
        <v>178</v>
      </c>
      <c r="L92" s="66" t="s">
        <v>178</v>
      </c>
      <c r="M92" s="4">
        <v>44286</v>
      </c>
      <c r="N92" s="4">
        <v>44286</v>
      </c>
      <c r="O92" s="5"/>
    </row>
    <row r="93" spans="1:15" ht="45" customHeight="1" x14ac:dyDescent="0.25">
      <c r="A93" s="5">
        <v>2021</v>
      </c>
      <c r="B93" s="4">
        <v>44197</v>
      </c>
      <c r="C93" s="4">
        <v>44286</v>
      </c>
      <c r="D93" s="66" t="s">
        <v>198</v>
      </c>
      <c r="E93" s="6" t="s">
        <v>175</v>
      </c>
      <c r="F93" s="66" t="s">
        <v>199</v>
      </c>
      <c r="G93" s="66" t="s">
        <v>200</v>
      </c>
      <c r="H93" s="67">
        <v>112</v>
      </c>
      <c r="I93" s="66" t="s">
        <v>199</v>
      </c>
      <c r="J93" s="66" t="s">
        <v>385</v>
      </c>
      <c r="K93" s="66" t="s">
        <v>178</v>
      </c>
      <c r="L93" s="66" t="s">
        <v>178</v>
      </c>
      <c r="M93" s="4">
        <v>44286</v>
      </c>
      <c r="N93" s="4">
        <v>44286</v>
      </c>
      <c r="O93" s="5"/>
    </row>
    <row r="94" spans="1:15" ht="45" customHeight="1" x14ac:dyDescent="0.25">
      <c r="A94" s="5">
        <v>2021</v>
      </c>
      <c r="B94" s="4">
        <v>44197</v>
      </c>
      <c r="C94" s="4">
        <v>44286</v>
      </c>
      <c r="D94" s="66" t="s">
        <v>202</v>
      </c>
      <c r="E94" s="6" t="s">
        <v>175</v>
      </c>
      <c r="F94" s="66" t="s">
        <v>203</v>
      </c>
      <c r="G94" s="66" t="s">
        <v>204</v>
      </c>
      <c r="H94" s="67">
        <v>98</v>
      </c>
      <c r="I94" s="66" t="s">
        <v>203</v>
      </c>
      <c r="J94" s="66" t="s">
        <v>204</v>
      </c>
      <c r="K94" s="66" t="s">
        <v>178</v>
      </c>
      <c r="L94" s="66" t="s">
        <v>178</v>
      </c>
      <c r="M94" s="4">
        <v>44286</v>
      </c>
      <c r="N94" s="4">
        <v>44286</v>
      </c>
      <c r="O94" s="5"/>
    </row>
    <row r="95" spans="1:15" ht="45" customHeight="1" x14ac:dyDescent="0.25">
      <c r="A95" s="5">
        <v>2021</v>
      </c>
      <c r="B95" s="4">
        <v>44197</v>
      </c>
      <c r="C95" s="4">
        <v>44286</v>
      </c>
      <c r="D95" s="66" t="s">
        <v>205</v>
      </c>
      <c r="E95" s="6" t="s">
        <v>175</v>
      </c>
      <c r="F95" s="66" t="s">
        <v>206</v>
      </c>
      <c r="G95" s="66" t="s">
        <v>207</v>
      </c>
      <c r="H95" s="67">
        <v>10398620</v>
      </c>
      <c r="I95" s="66" t="s">
        <v>206</v>
      </c>
      <c r="J95" s="66" t="s">
        <v>207</v>
      </c>
      <c r="K95" s="66" t="s">
        <v>178</v>
      </c>
      <c r="L95" s="66" t="s">
        <v>178</v>
      </c>
      <c r="M95" s="4">
        <v>44286</v>
      </c>
      <c r="N95" s="4">
        <v>44286</v>
      </c>
      <c r="O95" s="5"/>
    </row>
    <row r="96" spans="1:15" ht="45" customHeight="1" x14ac:dyDescent="0.25">
      <c r="A96" s="5">
        <v>2021</v>
      </c>
      <c r="B96" s="4">
        <v>44197</v>
      </c>
      <c r="C96" s="4">
        <v>44286</v>
      </c>
      <c r="D96" s="66" t="s">
        <v>208</v>
      </c>
      <c r="E96" s="6" t="s">
        <v>175</v>
      </c>
      <c r="F96" s="66" t="s">
        <v>209</v>
      </c>
      <c r="G96" s="66" t="s">
        <v>207</v>
      </c>
      <c r="H96" s="67">
        <v>5262795</v>
      </c>
      <c r="I96" s="66" t="s">
        <v>209</v>
      </c>
      <c r="J96" s="66" t="s">
        <v>207</v>
      </c>
      <c r="K96" s="66" t="s">
        <v>178</v>
      </c>
      <c r="L96" s="66" t="s">
        <v>178</v>
      </c>
      <c r="M96" s="4">
        <v>44286</v>
      </c>
      <c r="N96" s="4">
        <v>44286</v>
      </c>
      <c r="O96" s="5" t="s">
        <v>296</v>
      </c>
    </row>
    <row r="97" spans="1:15" ht="45" customHeight="1" x14ac:dyDescent="0.25">
      <c r="A97" s="5">
        <v>2021</v>
      </c>
      <c r="B97" s="4">
        <v>44197</v>
      </c>
      <c r="C97" s="4">
        <v>44286</v>
      </c>
      <c r="D97" s="66" t="s">
        <v>210</v>
      </c>
      <c r="E97" s="6" t="s">
        <v>175</v>
      </c>
      <c r="F97" s="66" t="s">
        <v>211</v>
      </c>
      <c r="G97" s="66" t="s">
        <v>207</v>
      </c>
      <c r="H97" s="67">
        <v>1704624</v>
      </c>
      <c r="I97" s="66" t="s">
        <v>211</v>
      </c>
      <c r="J97" s="66" t="s">
        <v>207</v>
      </c>
      <c r="K97" s="66" t="s">
        <v>178</v>
      </c>
      <c r="L97" s="66" t="s">
        <v>178</v>
      </c>
      <c r="M97" s="4">
        <v>44286</v>
      </c>
      <c r="N97" s="4">
        <v>44286</v>
      </c>
      <c r="O97" s="5"/>
    </row>
    <row r="98" spans="1:15" ht="45" customHeight="1" x14ac:dyDescent="0.25">
      <c r="A98" s="5" t="s">
        <v>386</v>
      </c>
      <c r="B98" s="4" t="s">
        <v>387</v>
      </c>
      <c r="C98" s="4" t="s">
        <v>388</v>
      </c>
      <c r="D98" s="66" t="s">
        <v>277</v>
      </c>
      <c r="E98" s="6" t="s">
        <v>389</v>
      </c>
      <c r="F98" s="66" t="s">
        <v>115</v>
      </c>
      <c r="G98" s="66" t="s">
        <v>278</v>
      </c>
      <c r="H98" s="67" t="s">
        <v>390</v>
      </c>
      <c r="I98" s="66" t="s">
        <v>391</v>
      </c>
      <c r="J98" s="66" t="s">
        <v>287</v>
      </c>
      <c r="K98" s="66" t="s">
        <v>288</v>
      </c>
      <c r="L98" s="66" t="s">
        <v>288</v>
      </c>
      <c r="M98" s="4" t="s">
        <v>388</v>
      </c>
      <c r="N98" s="4" t="s">
        <v>388</v>
      </c>
      <c r="O98" s="5" t="s">
        <v>392</v>
      </c>
    </row>
    <row r="99" spans="1:15" ht="45" customHeight="1" x14ac:dyDescent="0.25">
      <c r="A99" s="5" t="s">
        <v>386</v>
      </c>
      <c r="B99" s="4" t="s">
        <v>387</v>
      </c>
      <c r="C99" s="4" t="s">
        <v>388</v>
      </c>
      <c r="D99" s="66" t="s">
        <v>277</v>
      </c>
      <c r="E99" s="6" t="s">
        <v>96</v>
      </c>
      <c r="F99" s="66" t="s">
        <v>115</v>
      </c>
      <c r="G99" s="66" t="s">
        <v>278</v>
      </c>
      <c r="H99" s="67" t="s">
        <v>393</v>
      </c>
      <c r="I99" s="66" t="s">
        <v>394</v>
      </c>
      <c r="J99" s="66" t="s">
        <v>287</v>
      </c>
      <c r="K99" s="66" t="s">
        <v>288</v>
      </c>
      <c r="L99" s="66" t="s">
        <v>288</v>
      </c>
      <c r="M99" s="4" t="s">
        <v>388</v>
      </c>
      <c r="N99" s="4" t="s">
        <v>388</v>
      </c>
      <c r="O99" s="5" t="s">
        <v>392</v>
      </c>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ignoredErrors>
    <ignoredError sqref="A98:O9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116B-5A50-4149-AE4D-01C2BE78304D}">
  <dimension ref="A1:O120"/>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81" t="s">
        <v>1</v>
      </c>
      <c r="B4" s="182"/>
      <c r="C4" s="182"/>
      <c r="D4" s="181" t="s">
        <v>2</v>
      </c>
      <c r="E4" s="182"/>
      <c r="F4" s="182"/>
      <c r="G4" s="181" t="s">
        <v>3</v>
      </c>
      <c r="H4" s="182"/>
      <c r="I4" s="182"/>
    </row>
    <row r="5" spans="1:15" x14ac:dyDescent="0.25">
      <c r="A5" s="183" t="s">
        <v>4</v>
      </c>
      <c r="B5" s="182"/>
      <c r="C5" s="182"/>
      <c r="D5" s="183" t="s">
        <v>5</v>
      </c>
      <c r="E5" s="182"/>
      <c r="F5" s="182"/>
      <c r="G5" s="183" t="s">
        <v>4</v>
      </c>
      <c r="H5" s="182"/>
      <c r="I5" s="182"/>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81" t="s">
        <v>27</v>
      </c>
      <c r="B8" s="182"/>
      <c r="C8" s="182"/>
      <c r="D8" s="182"/>
      <c r="E8" s="182"/>
      <c r="F8" s="182"/>
      <c r="G8" s="182"/>
      <c r="H8" s="182"/>
      <c r="I8" s="182"/>
      <c r="J8" s="182"/>
      <c r="K8" s="182"/>
      <c r="L8" s="182"/>
      <c r="M8" s="182"/>
      <c r="N8" s="182"/>
      <c r="O8" s="182"/>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5">
        <v>2020</v>
      </c>
      <c r="B10" s="4">
        <v>44105</v>
      </c>
      <c r="C10" s="4">
        <v>44196</v>
      </c>
      <c r="D10" s="66" t="s">
        <v>60</v>
      </c>
      <c r="E10" s="6" t="s">
        <v>115</v>
      </c>
      <c r="F10" s="66" t="s">
        <v>271</v>
      </c>
      <c r="G10" s="66" t="s">
        <v>272</v>
      </c>
      <c r="H10" s="67" t="s">
        <v>349</v>
      </c>
      <c r="I10" s="66" t="s">
        <v>350</v>
      </c>
      <c r="J10" s="66" t="s">
        <v>275</v>
      </c>
      <c r="K10" s="66" t="s">
        <v>276</v>
      </c>
      <c r="L10" s="66" t="s">
        <v>276</v>
      </c>
      <c r="M10" s="4">
        <v>44216</v>
      </c>
      <c r="N10" s="4">
        <v>44196</v>
      </c>
      <c r="O10" s="5"/>
    </row>
    <row r="11" spans="1:15" ht="45" customHeight="1" x14ac:dyDescent="0.25">
      <c r="A11" s="5">
        <v>2020</v>
      </c>
      <c r="B11" s="4">
        <v>44105</v>
      </c>
      <c r="C11" s="4">
        <v>44196</v>
      </c>
      <c r="D11" s="66" t="s">
        <v>60</v>
      </c>
      <c r="E11" s="6" t="s">
        <v>115</v>
      </c>
      <c r="F11" s="66" t="s">
        <v>271</v>
      </c>
      <c r="G11" s="66" t="s">
        <v>272</v>
      </c>
      <c r="H11" s="67" t="s">
        <v>351</v>
      </c>
      <c r="I11" s="66" t="s">
        <v>352</v>
      </c>
      <c r="J11" s="66" t="s">
        <v>275</v>
      </c>
      <c r="K11" s="66" t="s">
        <v>276</v>
      </c>
      <c r="L11" s="66" t="s">
        <v>276</v>
      </c>
      <c r="M11" s="4">
        <v>44216</v>
      </c>
      <c r="N11" s="4">
        <v>44196</v>
      </c>
      <c r="O11" s="5"/>
    </row>
    <row r="12" spans="1:15" ht="45" customHeight="1" x14ac:dyDescent="0.25">
      <c r="A12" s="5">
        <v>2020</v>
      </c>
      <c r="B12" s="4">
        <v>44105</v>
      </c>
      <c r="C12" s="4">
        <v>44196</v>
      </c>
      <c r="D12" s="66" t="s">
        <v>154</v>
      </c>
      <c r="E12" s="6" t="s">
        <v>155</v>
      </c>
      <c r="F12" s="66" t="s">
        <v>156</v>
      </c>
      <c r="G12" s="66" t="s">
        <v>157</v>
      </c>
      <c r="H12" s="67">
        <v>75</v>
      </c>
      <c r="I12" s="66">
        <v>100</v>
      </c>
      <c r="J12" s="66" t="s">
        <v>158</v>
      </c>
      <c r="K12" s="66" t="s">
        <v>159</v>
      </c>
      <c r="L12" s="66" t="s">
        <v>159</v>
      </c>
      <c r="M12" s="4">
        <v>44196</v>
      </c>
      <c r="N12" s="4">
        <v>44196</v>
      </c>
      <c r="O12" s="71"/>
    </row>
    <row r="13" spans="1:15" ht="45" customHeight="1" x14ac:dyDescent="0.25">
      <c r="A13" s="5">
        <v>2020</v>
      </c>
      <c r="B13" s="4">
        <v>44105</v>
      </c>
      <c r="C13" s="4">
        <v>44196</v>
      </c>
      <c r="D13" s="66" t="s">
        <v>160</v>
      </c>
      <c r="E13" s="6" t="s">
        <v>155</v>
      </c>
      <c r="F13" s="66" t="s">
        <v>161</v>
      </c>
      <c r="G13" s="66" t="s">
        <v>161</v>
      </c>
      <c r="H13" s="67">
        <v>100</v>
      </c>
      <c r="I13" s="66">
        <v>100</v>
      </c>
      <c r="J13" s="66" t="s">
        <v>162</v>
      </c>
      <c r="K13" s="66" t="s">
        <v>159</v>
      </c>
      <c r="L13" s="66" t="s">
        <v>159</v>
      </c>
      <c r="M13" s="4">
        <v>44196</v>
      </c>
      <c r="N13" s="4">
        <v>44196</v>
      </c>
      <c r="O13" s="71"/>
    </row>
    <row r="14" spans="1:15" ht="45" customHeight="1" x14ac:dyDescent="0.25">
      <c r="A14" s="5">
        <v>2020</v>
      </c>
      <c r="B14" s="4">
        <v>44105</v>
      </c>
      <c r="C14" s="4">
        <v>44196</v>
      </c>
      <c r="D14" s="66" t="s">
        <v>319</v>
      </c>
      <c r="E14" s="6" t="s">
        <v>155</v>
      </c>
      <c r="F14" s="66" t="s">
        <v>161</v>
      </c>
      <c r="G14" s="66" t="s">
        <v>161</v>
      </c>
      <c r="H14" s="67">
        <v>50</v>
      </c>
      <c r="I14" s="66">
        <v>100</v>
      </c>
      <c r="J14" s="66" t="s">
        <v>162</v>
      </c>
      <c r="K14" s="66" t="s">
        <v>159</v>
      </c>
      <c r="L14" s="66" t="s">
        <v>159</v>
      </c>
      <c r="M14" s="4">
        <v>44196</v>
      </c>
      <c r="N14" s="4">
        <v>44196</v>
      </c>
      <c r="O14" s="71"/>
    </row>
    <row r="15" spans="1:15" ht="45" customHeight="1" x14ac:dyDescent="0.25">
      <c r="A15" s="5">
        <v>2020</v>
      </c>
      <c r="B15" s="4">
        <v>44105</v>
      </c>
      <c r="C15" s="4">
        <v>44196</v>
      </c>
      <c r="D15" s="66" t="s">
        <v>320</v>
      </c>
      <c r="E15" s="6" t="s">
        <v>155</v>
      </c>
      <c r="F15" s="66" t="s">
        <v>168</v>
      </c>
      <c r="G15" s="66" t="s">
        <v>169</v>
      </c>
      <c r="H15" s="67">
        <v>75</v>
      </c>
      <c r="I15" s="66">
        <v>100</v>
      </c>
      <c r="J15" s="66" t="s">
        <v>170</v>
      </c>
      <c r="K15" s="66" t="s">
        <v>159</v>
      </c>
      <c r="L15" s="66" t="s">
        <v>159</v>
      </c>
      <c r="M15" s="4">
        <v>44196</v>
      </c>
      <c r="N15" s="4">
        <v>44196</v>
      </c>
      <c r="O15" s="71"/>
    </row>
    <row r="16" spans="1:15" ht="45" customHeight="1" x14ac:dyDescent="0.25">
      <c r="A16" s="5">
        <v>2020</v>
      </c>
      <c r="B16" s="4">
        <v>44105</v>
      </c>
      <c r="C16" s="4">
        <v>44196</v>
      </c>
      <c r="D16" s="66" t="s">
        <v>171</v>
      </c>
      <c r="E16" s="6" t="s">
        <v>155</v>
      </c>
      <c r="F16" s="66" t="s">
        <v>161</v>
      </c>
      <c r="G16" s="66" t="s">
        <v>172</v>
      </c>
      <c r="H16" s="67">
        <v>75</v>
      </c>
      <c r="I16" s="66">
        <v>100</v>
      </c>
      <c r="J16" s="66" t="s">
        <v>173</v>
      </c>
      <c r="K16" s="66" t="s">
        <v>159</v>
      </c>
      <c r="L16" s="66" t="s">
        <v>159</v>
      </c>
      <c r="M16" s="4">
        <v>44196</v>
      </c>
      <c r="N16" s="4">
        <v>44196</v>
      </c>
      <c r="O16" s="71"/>
    </row>
    <row r="17" spans="1:15" ht="45" customHeight="1" x14ac:dyDescent="0.25">
      <c r="A17" s="5">
        <v>2020</v>
      </c>
      <c r="B17" s="4">
        <v>44105</v>
      </c>
      <c r="C17" s="4">
        <v>44196</v>
      </c>
      <c r="D17" s="66" t="s">
        <v>174</v>
      </c>
      <c r="E17" s="6" t="s">
        <v>175</v>
      </c>
      <c r="F17" s="66" t="s">
        <v>176</v>
      </c>
      <c r="G17" s="66" t="s">
        <v>177</v>
      </c>
      <c r="H17" s="67">
        <v>1883</v>
      </c>
      <c r="I17" s="66">
        <v>7365</v>
      </c>
      <c r="J17" s="66" t="s">
        <v>177</v>
      </c>
      <c r="K17" s="66" t="s">
        <v>178</v>
      </c>
      <c r="L17" s="66" t="s">
        <v>178</v>
      </c>
      <c r="M17" s="4">
        <v>44196</v>
      </c>
      <c r="N17" s="4">
        <v>44196</v>
      </c>
      <c r="O17" s="71"/>
    </row>
    <row r="18" spans="1:15" ht="45" customHeight="1" x14ac:dyDescent="0.25">
      <c r="A18" s="5">
        <v>2020</v>
      </c>
      <c r="B18" s="4">
        <v>44105</v>
      </c>
      <c r="C18" s="4">
        <v>44196</v>
      </c>
      <c r="D18" s="66" t="s">
        <v>179</v>
      </c>
      <c r="E18" s="6" t="s">
        <v>175</v>
      </c>
      <c r="F18" s="66" t="s">
        <v>180</v>
      </c>
      <c r="G18" s="66" t="s">
        <v>181</v>
      </c>
      <c r="H18" s="67">
        <v>2686</v>
      </c>
      <c r="I18" s="66">
        <v>14467</v>
      </c>
      <c r="J18" s="66" t="s">
        <v>181</v>
      </c>
      <c r="K18" s="66" t="s">
        <v>178</v>
      </c>
      <c r="L18" s="66" t="s">
        <v>178</v>
      </c>
      <c r="M18" s="4">
        <v>44196</v>
      </c>
      <c r="N18" s="4">
        <v>44196</v>
      </c>
      <c r="O18" s="71"/>
    </row>
    <row r="19" spans="1:15" ht="45" customHeight="1" x14ac:dyDescent="0.25">
      <c r="A19" s="5">
        <v>2020</v>
      </c>
      <c r="B19" s="4">
        <v>44105</v>
      </c>
      <c r="C19" s="4">
        <v>44196</v>
      </c>
      <c r="D19" s="66" t="s">
        <v>182</v>
      </c>
      <c r="E19" s="6" t="s">
        <v>175</v>
      </c>
      <c r="F19" s="66" t="s">
        <v>183</v>
      </c>
      <c r="G19" s="66" t="s">
        <v>177</v>
      </c>
      <c r="H19" s="67">
        <v>6700</v>
      </c>
      <c r="I19" s="66">
        <v>29619</v>
      </c>
      <c r="J19" s="66" t="s">
        <v>177</v>
      </c>
      <c r="K19" s="66" t="s">
        <v>178</v>
      </c>
      <c r="L19" s="66" t="s">
        <v>178</v>
      </c>
      <c r="M19" s="4">
        <v>44196</v>
      </c>
      <c r="N19" s="4">
        <v>44196</v>
      </c>
      <c r="O19" s="71" t="s">
        <v>362</v>
      </c>
    </row>
    <row r="20" spans="1:15" ht="45" customHeight="1" x14ac:dyDescent="0.25">
      <c r="A20" s="5">
        <v>2020</v>
      </c>
      <c r="B20" s="4">
        <v>44105</v>
      </c>
      <c r="C20" s="4">
        <v>44196</v>
      </c>
      <c r="D20" s="66" t="s">
        <v>184</v>
      </c>
      <c r="E20" s="6" t="s">
        <v>175</v>
      </c>
      <c r="F20" s="66" t="s">
        <v>185</v>
      </c>
      <c r="G20" s="66" t="s">
        <v>181</v>
      </c>
      <c r="H20" s="67">
        <v>14380</v>
      </c>
      <c r="I20" s="66">
        <v>61424</v>
      </c>
      <c r="J20" s="66" t="s">
        <v>181</v>
      </c>
      <c r="K20" s="66" t="s">
        <v>178</v>
      </c>
      <c r="L20" s="66" t="s">
        <v>178</v>
      </c>
      <c r="M20" s="4">
        <v>44196</v>
      </c>
      <c r="N20" s="4">
        <v>44196</v>
      </c>
      <c r="O20" s="71" t="s">
        <v>362</v>
      </c>
    </row>
    <row r="21" spans="1:15" ht="45" customHeight="1" x14ac:dyDescent="0.25">
      <c r="A21" s="5">
        <v>2020</v>
      </c>
      <c r="B21" s="4">
        <v>44105</v>
      </c>
      <c r="C21" s="4">
        <v>44196</v>
      </c>
      <c r="D21" s="66" t="s">
        <v>189</v>
      </c>
      <c r="E21" s="6" t="s">
        <v>175</v>
      </c>
      <c r="F21" s="66" t="s">
        <v>187</v>
      </c>
      <c r="G21" s="66" t="s">
        <v>188</v>
      </c>
      <c r="H21" s="67" t="s">
        <v>363</v>
      </c>
      <c r="I21" s="66">
        <v>2.63E-2</v>
      </c>
      <c r="J21" s="66" t="s">
        <v>188</v>
      </c>
      <c r="K21" s="66" t="s">
        <v>178</v>
      </c>
      <c r="L21" s="66" t="s">
        <v>178</v>
      </c>
      <c r="M21" s="4">
        <v>44196</v>
      </c>
      <c r="N21" s="4">
        <v>44196</v>
      </c>
      <c r="O21" s="71" t="s">
        <v>364</v>
      </c>
    </row>
    <row r="22" spans="1:15" ht="45" customHeight="1" x14ac:dyDescent="0.25">
      <c r="A22" s="5">
        <v>2020</v>
      </c>
      <c r="B22" s="4">
        <v>44105</v>
      </c>
      <c r="C22" s="4">
        <v>44196</v>
      </c>
      <c r="D22" s="66" t="s">
        <v>186</v>
      </c>
      <c r="E22" s="6" t="s">
        <v>175</v>
      </c>
      <c r="F22" s="66" t="s">
        <v>187</v>
      </c>
      <c r="G22" s="66" t="s">
        <v>190</v>
      </c>
      <c r="H22" s="67" t="s">
        <v>365</v>
      </c>
      <c r="I22" s="66">
        <v>4.7399999999999998E-2</v>
      </c>
      <c r="J22" s="66" t="s">
        <v>190</v>
      </c>
      <c r="K22" s="66" t="s">
        <v>178</v>
      </c>
      <c r="L22" s="66" t="s">
        <v>178</v>
      </c>
      <c r="M22" s="4">
        <v>44196</v>
      </c>
      <c r="N22" s="4">
        <v>44196</v>
      </c>
      <c r="O22" s="71" t="s">
        <v>364</v>
      </c>
    </row>
    <row r="23" spans="1:15" ht="45" customHeight="1" x14ac:dyDescent="0.25">
      <c r="A23" s="5">
        <v>2020</v>
      </c>
      <c r="B23" s="4">
        <v>44105</v>
      </c>
      <c r="C23" s="4">
        <v>44196</v>
      </c>
      <c r="D23" s="66" t="s">
        <v>191</v>
      </c>
      <c r="E23" s="6" t="s">
        <v>175</v>
      </c>
      <c r="F23" s="66" t="s">
        <v>192</v>
      </c>
      <c r="G23" s="66" t="s">
        <v>193</v>
      </c>
      <c r="H23" s="67" t="s">
        <v>338</v>
      </c>
      <c r="I23" s="66" t="s">
        <v>366</v>
      </c>
      <c r="J23" s="66" t="s">
        <v>193</v>
      </c>
      <c r="K23" s="66" t="s">
        <v>178</v>
      </c>
      <c r="L23" s="66" t="s">
        <v>178</v>
      </c>
      <c r="M23" s="4">
        <v>44196</v>
      </c>
      <c r="N23" s="4">
        <v>44196</v>
      </c>
      <c r="O23" s="71"/>
    </row>
    <row r="24" spans="1:15" ht="45" customHeight="1" x14ac:dyDescent="0.25">
      <c r="A24" s="5">
        <v>2020</v>
      </c>
      <c r="B24" s="4">
        <v>44105</v>
      </c>
      <c r="C24" s="4">
        <v>44196</v>
      </c>
      <c r="D24" s="66" t="s">
        <v>195</v>
      </c>
      <c r="E24" s="6" t="s">
        <v>175</v>
      </c>
      <c r="F24" s="66" t="s">
        <v>192</v>
      </c>
      <c r="G24" s="66" t="s">
        <v>196</v>
      </c>
      <c r="H24" s="67" t="s">
        <v>339</v>
      </c>
      <c r="I24" s="66" t="s">
        <v>366</v>
      </c>
      <c r="J24" s="66" t="s">
        <v>196</v>
      </c>
      <c r="K24" s="66" t="s">
        <v>178</v>
      </c>
      <c r="L24" s="66" t="s">
        <v>178</v>
      </c>
      <c r="M24" s="4">
        <v>44196</v>
      </c>
      <c r="N24" s="4">
        <v>44196</v>
      </c>
      <c r="O24" s="71"/>
    </row>
    <row r="25" spans="1:15" ht="45" customHeight="1" x14ac:dyDescent="0.25">
      <c r="A25" s="5">
        <v>2020</v>
      </c>
      <c r="B25" s="4">
        <v>44105</v>
      </c>
      <c r="C25" s="4">
        <v>44196</v>
      </c>
      <c r="D25" s="66" t="s">
        <v>198</v>
      </c>
      <c r="E25" s="6" t="s">
        <v>175</v>
      </c>
      <c r="F25" s="66" t="s">
        <v>199</v>
      </c>
      <c r="G25" s="66" t="s">
        <v>200</v>
      </c>
      <c r="H25" s="67">
        <v>66</v>
      </c>
      <c r="I25" s="66">
        <v>397</v>
      </c>
      <c r="J25" s="66" t="s">
        <v>200</v>
      </c>
      <c r="K25" s="66" t="s">
        <v>178</v>
      </c>
      <c r="L25" s="66" t="s">
        <v>178</v>
      </c>
      <c r="M25" s="4">
        <v>44196</v>
      </c>
      <c r="N25" s="4">
        <v>44196</v>
      </c>
      <c r="O25" s="71" t="s">
        <v>367</v>
      </c>
    </row>
    <row r="26" spans="1:15" ht="45" customHeight="1" x14ac:dyDescent="0.25">
      <c r="A26" s="5">
        <v>2020</v>
      </c>
      <c r="B26" s="4">
        <v>44105</v>
      </c>
      <c r="C26" s="4">
        <v>44196</v>
      </c>
      <c r="D26" s="66" t="s">
        <v>202</v>
      </c>
      <c r="E26" s="6" t="s">
        <v>175</v>
      </c>
      <c r="F26" s="66" t="s">
        <v>203</v>
      </c>
      <c r="G26" s="66" t="s">
        <v>204</v>
      </c>
      <c r="H26" s="67">
        <v>42</v>
      </c>
      <c r="I26" s="66">
        <v>200</v>
      </c>
      <c r="J26" s="66" t="s">
        <v>204</v>
      </c>
      <c r="K26" s="66" t="s">
        <v>178</v>
      </c>
      <c r="L26" s="66" t="s">
        <v>178</v>
      </c>
      <c r="M26" s="4">
        <v>44196</v>
      </c>
      <c r="N26" s="4">
        <v>44196</v>
      </c>
      <c r="O26" s="71"/>
    </row>
    <row r="27" spans="1:15" ht="45" customHeight="1" x14ac:dyDescent="0.25">
      <c r="A27" s="5">
        <v>2020</v>
      </c>
      <c r="B27" s="4">
        <v>44105</v>
      </c>
      <c r="C27" s="4">
        <v>44196</v>
      </c>
      <c r="D27" s="66" t="s">
        <v>205</v>
      </c>
      <c r="E27" s="6" t="s">
        <v>175</v>
      </c>
      <c r="F27" s="66" t="s">
        <v>206</v>
      </c>
      <c r="G27" s="66" t="s">
        <v>207</v>
      </c>
      <c r="H27" s="67">
        <v>8682111</v>
      </c>
      <c r="I27" s="66">
        <v>22063937</v>
      </c>
      <c r="J27" s="66" t="s">
        <v>207</v>
      </c>
      <c r="K27" s="66" t="s">
        <v>178</v>
      </c>
      <c r="L27" s="66" t="s">
        <v>178</v>
      </c>
      <c r="M27" s="4">
        <v>44196</v>
      </c>
      <c r="N27" s="4">
        <v>44196</v>
      </c>
      <c r="O27" s="71"/>
    </row>
    <row r="28" spans="1:15" ht="45" customHeight="1" x14ac:dyDescent="0.25">
      <c r="A28" s="5">
        <v>2020</v>
      </c>
      <c r="B28" s="4">
        <v>44105</v>
      </c>
      <c r="C28" s="4">
        <v>44196</v>
      </c>
      <c r="D28" s="66" t="s">
        <v>208</v>
      </c>
      <c r="E28" s="6" t="s">
        <v>175</v>
      </c>
      <c r="F28" s="66" t="s">
        <v>209</v>
      </c>
      <c r="G28" s="66" t="s">
        <v>207</v>
      </c>
      <c r="H28" s="67">
        <v>4975915</v>
      </c>
      <c r="I28" s="66">
        <v>13094947</v>
      </c>
      <c r="J28" s="66" t="s">
        <v>207</v>
      </c>
      <c r="K28" s="66" t="s">
        <v>178</v>
      </c>
      <c r="L28" s="66" t="s">
        <v>178</v>
      </c>
      <c r="M28" s="4">
        <v>44196</v>
      </c>
      <c r="N28" s="4">
        <v>44196</v>
      </c>
      <c r="O28" s="71" t="s">
        <v>296</v>
      </c>
    </row>
    <row r="29" spans="1:15" ht="45" customHeight="1" x14ac:dyDescent="0.25">
      <c r="A29" s="5">
        <v>2020</v>
      </c>
      <c r="B29" s="4">
        <v>44105</v>
      </c>
      <c r="C29" s="4">
        <v>44196</v>
      </c>
      <c r="D29" s="66" t="s">
        <v>210</v>
      </c>
      <c r="E29" s="6" t="s">
        <v>175</v>
      </c>
      <c r="F29" s="66" t="s">
        <v>211</v>
      </c>
      <c r="G29" s="66" t="s">
        <v>207</v>
      </c>
      <c r="H29" s="67">
        <v>1467135</v>
      </c>
      <c r="I29" s="66">
        <v>4403177</v>
      </c>
      <c r="J29" s="66" t="s">
        <v>207</v>
      </c>
      <c r="K29" s="66" t="s">
        <v>178</v>
      </c>
      <c r="L29" s="66" t="s">
        <v>178</v>
      </c>
      <c r="M29" s="4">
        <v>44196</v>
      </c>
      <c r="N29" s="4">
        <v>44196</v>
      </c>
      <c r="O29" s="71"/>
    </row>
    <row r="30" spans="1:15" ht="45" customHeight="1" x14ac:dyDescent="0.25">
      <c r="A30" s="5">
        <v>2020</v>
      </c>
      <c r="B30" s="4">
        <v>44105</v>
      </c>
      <c r="C30" s="4">
        <v>44196</v>
      </c>
      <c r="D30" s="66" t="s">
        <v>229</v>
      </c>
      <c r="E30" s="6" t="s">
        <v>101</v>
      </c>
      <c r="F30" s="66" t="s">
        <v>230</v>
      </c>
      <c r="G30" s="66" t="s">
        <v>139</v>
      </c>
      <c r="H30" s="67"/>
      <c r="I30" s="66" t="s">
        <v>357</v>
      </c>
      <c r="J30" s="66" t="s">
        <v>301</v>
      </c>
      <c r="K30" s="66" t="s">
        <v>143</v>
      </c>
      <c r="L30" s="66" t="s">
        <v>143</v>
      </c>
      <c r="M30" s="4">
        <v>44196</v>
      </c>
      <c r="N30" s="4">
        <v>44196</v>
      </c>
      <c r="O30" s="71" t="s">
        <v>358</v>
      </c>
    </row>
    <row r="31" spans="1:15" ht="45" customHeight="1" x14ac:dyDescent="0.25">
      <c r="A31" s="5">
        <v>2020</v>
      </c>
      <c r="B31" s="4">
        <v>44105</v>
      </c>
      <c r="C31" s="4">
        <v>44196</v>
      </c>
      <c r="D31" s="66" t="s">
        <v>299</v>
      </c>
      <c r="E31" s="6" t="s">
        <v>101</v>
      </c>
      <c r="F31" s="66" t="s">
        <v>359</v>
      </c>
      <c r="G31" s="66" t="s">
        <v>139</v>
      </c>
      <c r="H31" s="67"/>
      <c r="I31" s="66" t="s">
        <v>360</v>
      </c>
      <c r="J31" s="66" t="s">
        <v>361</v>
      </c>
      <c r="K31" s="66" t="s">
        <v>143</v>
      </c>
      <c r="L31" s="66" t="s">
        <v>143</v>
      </c>
      <c r="M31" s="4">
        <v>44196</v>
      </c>
      <c r="N31" s="4">
        <v>44196</v>
      </c>
      <c r="O31" s="71" t="s">
        <v>346</v>
      </c>
    </row>
    <row r="32" spans="1:15" ht="45" customHeight="1" x14ac:dyDescent="0.25">
      <c r="A32" s="5">
        <v>2020</v>
      </c>
      <c r="B32" s="4">
        <v>44105</v>
      </c>
      <c r="C32" s="4">
        <v>44196</v>
      </c>
      <c r="D32" s="66" t="s">
        <v>280</v>
      </c>
      <c r="E32" s="6" t="s">
        <v>281</v>
      </c>
      <c r="F32" s="66" t="s">
        <v>115</v>
      </c>
      <c r="G32" s="66" t="s">
        <v>282</v>
      </c>
      <c r="H32" s="67">
        <v>8200</v>
      </c>
      <c r="I32" s="66" t="s">
        <v>216</v>
      </c>
      <c r="J32" s="66" t="s">
        <v>284</v>
      </c>
      <c r="K32" s="66" t="s">
        <v>285</v>
      </c>
      <c r="L32" s="66" t="s">
        <v>285</v>
      </c>
      <c r="M32" s="4">
        <v>44196</v>
      </c>
      <c r="N32" s="4">
        <v>44196</v>
      </c>
      <c r="O32" s="71" t="s">
        <v>356</v>
      </c>
    </row>
    <row r="33" spans="1:15" ht="45" customHeight="1" x14ac:dyDescent="0.25">
      <c r="A33" s="5">
        <v>2020</v>
      </c>
      <c r="B33" s="4">
        <v>44105</v>
      </c>
      <c r="C33" s="4">
        <v>44196</v>
      </c>
      <c r="D33" s="66" t="s">
        <v>277</v>
      </c>
      <c r="E33" s="6" t="s">
        <v>96</v>
      </c>
      <c r="F33" s="66" t="s">
        <v>115</v>
      </c>
      <c r="G33" s="66" t="s">
        <v>278</v>
      </c>
      <c r="H33" s="67">
        <v>32647</v>
      </c>
      <c r="I33" s="66">
        <v>168215</v>
      </c>
      <c r="J33" s="66" t="s">
        <v>287</v>
      </c>
      <c r="K33" s="66" t="s">
        <v>288</v>
      </c>
      <c r="L33" s="66" t="s">
        <v>288</v>
      </c>
      <c r="M33" s="4">
        <v>44196</v>
      </c>
      <c r="N33" s="4">
        <v>44196</v>
      </c>
      <c r="O33" s="71" t="s">
        <v>355</v>
      </c>
    </row>
    <row r="34" spans="1:15" ht="45" customHeight="1" x14ac:dyDescent="0.25">
      <c r="A34" s="5">
        <v>2020</v>
      </c>
      <c r="B34" s="4">
        <v>44105</v>
      </c>
      <c r="C34" s="4">
        <v>44196</v>
      </c>
      <c r="D34" s="66" t="s">
        <v>277</v>
      </c>
      <c r="E34" s="6" t="s">
        <v>289</v>
      </c>
      <c r="F34" s="66" t="s">
        <v>115</v>
      </c>
      <c r="G34" s="66" t="s">
        <v>278</v>
      </c>
      <c r="H34" s="67">
        <v>5273</v>
      </c>
      <c r="I34" s="66">
        <v>34994</v>
      </c>
      <c r="J34" s="66" t="s">
        <v>287</v>
      </c>
      <c r="K34" s="66" t="s">
        <v>288</v>
      </c>
      <c r="L34" s="66" t="s">
        <v>288</v>
      </c>
      <c r="M34" s="4">
        <v>44196</v>
      </c>
      <c r="N34" s="4">
        <v>44196</v>
      </c>
      <c r="O34" s="71" t="s">
        <v>355</v>
      </c>
    </row>
    <row r="35" spans="1:15" ht="45" customHeight="1" x14ac:dyDescent="0.25">
      <c r="A35" s="5">
        <v>2020</v>
      </c>
      <c r="B35" s="4">
        <v>44105</v>
      </c>
      <c r="C35" s="4">
        <v>44196</v>
      </c>
      <c r="D35" s="66" t="s">
        <v>277</v>
      </c>
      <c r="E35" s="6" t="s">
        <v>96</v>
      </c>
      <c r="F35" s="66" t="s">
        <v>115</v>
      </c>
      <c r="G35" s="66" t="s">
        <v>278</v>
      </c>
      <c r="H35" s="67">
        <v>3657</v>
      </c>
      <c r="I35" s="66">
        <f>'[4]Reporte de Formatos'!$L$8-I36</f>
        <v>96025</v>
      </c>
      <c r="J35" s="66" t="s">
        <v>64</v>
      </c>
      <c r="K35" s="66" t="s">
        <v>279</v>
      </c>
      <c r="L35" s="66" t="s">
        <v>279</v>
      </c>
      <c r="M35" s="4">
        <v>44196</v>
      </c>
      <c r="N35" s="4">
        <v>44196</v>
      </c>
      <c r="O35" s="71" t="s">
        <v>353</v>
      </c>
    </row>
    <row r="36" spans="1:15" ht="45" customHeight="1" thickBot="1" x14ac:dyDescent="0.3">
      <c r="A36" s="43">
        <v>2020</v>
      </c>
      <c r="B36" s="44">
        <v>44105</v>
      </c>
      <c r="C36" s="44">
        <v>44196</v>
      </c>
      <c r="D36" s="69" t="s">
        <v>277</v>
      </c>
      <c r="E36" s="61" t="s">
        <v>354</v>
      </c>
      <c r="F36" s="69" t="s">
        <v>115</v>
      </c>
      <c r="G36" s="69" t="s">
        <v>278</v>
      </c>
      <c r="H36" s="70">
        <v>468</v>
      </c>
      <c r="I36" s="69">
        <v>22224</v>
      </c>
      <c r="J36" s="69" t="s">
        <v>64</v>
      </c>
      <c r="K36" s="69" t="s">
        <v>279</v>
      </c>
      <c r="L36" s="69" t="s">
        <v>279</v>
      </c>
      <c r="M36" s="44">
        <v>44196</v>
      </c>
      <c r="N36" s="44">
        <v>44196</v>
      </c>
      <c r="O36" s="72" t="s">
        <v>353</v>
      </c>
    </row>
    <row r="37" spans="1:15" ht="45" customHeight="1" thickTop="1" x14ac:dyDescent="0.25">
      <c r="A37" s="5">
        <v>2020</v>
      </c>
      <c r="B37" s="4">
        <v>44013</v>
      </c>
      <c r="C37" s="4">
        <v>44104</v>
      </c>
      <c r="D37" s="66" t="s">
        <v>60</v>
      </c>
      <c r="E37" s="6" t="s">
        <v>115</v>
      </c>
      <c r="F37" s="66" t="s">
        <v>271</v>
      </c>
      <c r="G37" s="66" t="s">
        <v>272</v>
      </c>
      <c r="H37" s="67">
        <v>101553</v>
      </c>
      <c r="I37" s="68" t="s">
        <v>327</v>
      </c>
      <c r="J37" s="66" t="s">
        <v>328</v>
      </c>
      <c r="K37" s="66" t="s">
        <v>276</v>
      </c>
      <c r="L37" s="66" t="s">
        <v>276</v>
      </c>
      <c r="M37" s="4">
        <v>44117</v>
      </c>
      <c r="N37" s="4">
        <v>44104</v>
      </c>
      <c r="O37" s="5"/>
    </row>
    <row r="38" spans="1:15" ht="45" customHeight="1" x14ac:dyDescent="0.25">
      <c r="A38" s="5">
        <v>2020</v>
      </c>
      <c r="B38" s="4">
        <v>44013</v>
      </c>
      <c r="C38" s="4">
        <v>44104</v>
      </c>
      <c r="D38" s="66" t="s">
        <v>60</v>
      </c>
      <c r="E38" s="6" t="s">
        <v>115</v>
      </c>
      <c r="F38" s="66" t="s">
        <v>271</v>
      </c>
      <c r="G38" s="66" t="s">
        <v>272</v>
      </c>
      <c r="H38" s="67">
        <v>104959</v>
      </c>
      <c r="I38" s="66" t="s">
        <v>329</v>
      </c>
      <c r="J38" s="66" t="s">
        <v>328</v>
      </c>
      <c r="K38" s="66" t="s">
        <v>276</v>
      </c>
      <c r="L38" s="66" t="s">
        <v>276</v>
      </c>
      <c r="M38" s="4">
        <v>44117</v>
      </c>
      <c r="N38" s="4">
        <v>44104</v>
      </c>
      <c r="O38" s="5"/>
    </row>
    <row r="39" spans="1:15" ht="45" customHeight="1" x14ac:dyDescent="0.25">
      <c r="A39" s="6">
        <v>2020</v>
      </c>
      <c r="B39" s="16">
        <v>44013</v>
      </c>
      <c r="C39" s="16">
        <v>44104</v>
      </c>
      <c r="D39" s="6" t="s">
        <v>154</v>
      </c>
      <c r="E39" s="6" t="s">
        <v>155</v>
      </c>
      <c r="F39" s="6" t="s">
        <v>156</v>
      </c>
      <c r="G39" s="6" t="s">
        <v>157</v>
      </c>
      <c r="H39" s="6">
        <v>75</v>
      </c>
      <c r="I39" s="6">
        <v>100</v>
      </c>
      <c r="J39" s="6" t="s">
        <v>158</v>
      </c>
      <c r="K39" s="6" t="s">
        <v>159</v>
      </c>
      <c r="L39" s="6" t="s">
        <v>159</v>
      </c>
      <c r="M39" s="16">
        <v>44104</v>
      </c>
      <c r="N39" s="16">
        <v>44104</v>
      </c>
      <c r="O39" s="64"/>
    </row>
    <row r="40" spans="1:15" ht="45" customHeight="1" x14ac:dyDescent="0.25">
      <c r="A40" s="6">
        <v>2020</v>
      </c>
      <c r="B40" s="16">
        <v>44013</v>
      </c>
      <c r="C40" s="16">
        <v>44104</v>
      </c>
      <c r="D40" s="6" t="s">
        <v>160</v>
      </c>
      <c r="E40" s="6" t="s">
        <v>155</v>
      </c>
      <c r="F40" s="6" t="s">
        <v>161</v>
      </c>
      <c r="G40" s="6" t="s">
        <v>161</v>
      </c>
      <c r="H40" s="6">
        <v>100</v>
      </c>
      <c r="I40" s="6">
        <v>100</v>
      </c>
      <c r="J40" s="6" t="s">
        <v>162</v>
      </c>
      <c r="K40" s="6" t="s">
        <v>159</v>
      </c>
      <c r="L40" s="6" t="s">
        <v>159</v>
      </c>
      <c r="M40" s="16">
        <v>44104</v>
      </c>
      <c r="N40" s="16">
        <v>44104</v>
      </c>
      <c r="O40" s="64"/>
    </row>
    <row r="41" spans="1:15" ht="45" customHeight="1" x14ac:dyDescent="0.25">
      <c r="A41" s="6">
        <v>2020</v>
      </c>
      <c r="B41" s="16">
        <v>44013</v>
      </c>
      <c r="C41" s="16">
        <v>44104</v>
      </c>
      <c r="D41" s="6" t="s">
        <v>319</v>
      </c>
      <c r="E41" s="6" t="s">
        <v>155</v>
      </c>
      <c r="F41" s="6" t="s">
        <v>161</v>
      </c>
      <c r="G41" s="6" t="s">
        <v>161</v>
      </c>
      <c r="H41" s="6">
        <v>20</v>
      </c>
      <c r="I41" s="6">
        <v>100</v>
      </c>
      <c r="J41" s="6" t="s">
        <v>162</v>
      </c>
      <c r="K41" s="6" t="s">
        <v>159</v>
      </c>
      <c r="L41" s="6" t="s">
        <v>159</v>
      </c>
      <c r="M41" s="16">
        <v>44104</v>
      </c>
      <c r="N41" s="16">
        <v>44104</v>
      </c>
      <c r="O41" s="64"/>
    </row>
    <row r="42" spans="1:15" ht="45" customHeight="1" x14ac:dyDescent="0.25">
      <c r="A42" s="6">
        <v>2020</v>
      </c>
      <c r="B42" s="16">
        <v>44013</v>
      </c>
      <c r="C42" s="16">
        <v>44104</v>
      </c>
      <c r="D42" s="6" t="s">
        <v>320</v>
      </c>
      <c r="E42" s="6" t="s">
        <v>155</v>
      </c>
      <c r="F42" s="6" t="s">
        <v>168</v>
      </c>
      <c r="G42" s="6" t="s">
        <v>169</v>
      </c>
      <c r="H42" s="6">
        <v>75</v>
      </c>
      <c r="I42" s="6">
        <v>100</v>
      </c>
      <c r="J42" s="6" t="s">
        <v>170</v>
      </c>
      <c r="K42" s="6" t="s">
        <v>159</v>
      </c>
      <c r="L42" s="6" t="s">
        <v>159</v>
      </c>
      <c r="M42" s="16">
        <v>44104</v>
      </c>
      <c r="N42" s="16">
        <v>44104</v>
      </c>
      <c r="O42" s="64"/>
    </row>
    <row r="43" spans="1:15" ht="45" customHeight="1" x14ac:dyDescent="0.25">
      <c r="A43" s="6">
        <v>2020</v>
      </c>
      <c r="B43" s="16">
        <v>44013</v>
      </c>
      <c r="C43" s="16">
        <v>44104</v>
      </c>
      <c r="D43" s="6" t="s">
        <v>171</v>
      </c>
      <c r="E43" s="6" t="s">
        <v>155</v>
      </c>
      <c r="F43" s="6" t="s">
        <v>161</v>
      </c>
      <c r="G43" s="6" t="s">
        <v>172</v>
      </c>
      <c r="H43" s="6">
        <v>75</v>
      </c>
      <c r="I43" s="6">
        <v>100</v>
      </c>
      <c r="J43" s="6" t="s">
        <v>173</v>
      </c>
      <c r="K43" s="6" t="s">
        <v>159</v>
      </c>
      <c r="L43" s="6" t="s">
        <v>159</v>
      </c>
      <c r="M43" s="16">
        <v>44104</v>
      </c>
      <c r="N43" s="16">
        <v>44104</v>
      </c>
      <c r="O43" s="64"/>
    </row>
    <row r="44" spans="1:15" ht="45" customHeight="1" x14ac:dyDescent="0.25">
      <c r="A44" s="6">
        <v>2020</v>
      </c>
      <c r="B44" s="16">
        <v>44013</v>
      </c>
      <c r="C44" s="16">
        <v>44104</v>
      </c>
      <c r="D44" s="6" t="s">
        <v>174</v>
      </c>
      <c r="E44" s="6" t="s">
        <v>175</v>
      </c>
      <c r="F44" s="6" t="s">
        <v>176</v>
      </c>
      <c r="G44" s="6" t="s">
        <v>177</v>
      </c>
      <c r="H44" s="6">
        <v>1930</v>
      </c>
      <c r="I44" s="6">
        <v>1930</v>
      </c>
      <c r="J44" s="6" t="s">
        <v>177</v>
      </c>
      <c r="K44" s="6" t="s">
        <v>178</v>
      </c>
      <c r="L44" s="6" t="s">
        <v>178</v>
      </c>
      <c r="M44" s="16">
        <v>44104</v>
      </c>
      <c r="N44" s="16">
        <v>44104</v>
      </c>
      <c r="O44" s="64"/>
    </row>
    <row r="45" spans="1:15" ht="45" customHeight="1" x14ac:dyDescent="0.25">
      <c r="A45" s="6">
        <v>2020</v>
      </c>
      <c r="B45" s="16">
        <v>44013</v>
      </c>
      <c r="C45" s="16">
        <v>44104</v>
      </c>
      <c r="D45" s="6" t="s">
        <v>179</v>
      </c>
      <c r="E45" s="6" t="s">
        <v>175</v>
      </c>
      <c r="F45" s="6" t="s">
        <v>180</v>
      </c>
      <c r="G45" s="6" t="s">
        <v>181</v>
      </c>
      <c r="H45" s="6">
        <v>3699</v>
      </c>
      <c r="I45" s="6">
        <v>3699</v>
      </c>
      <c r="J45" s="6" t="s">
        <v>181</v>
      </c>
      <c r="K45" s="6" t="s">
        <v>178</v>
      </c>
      <c r="L45" s="6" t="s">
        <v>178</v>
      </c>
      <c r="M45" s="16">
        <v>44104</v>
      </c>
      <c r="N45" s="16">
        <v>44104</v>
      </c>
      <c r="O45" s="64"/>
    </row>
    <row r="46" spans="1:15" ht="45" customHeight="1" x14ac:dyDescent="0.25">
      <c r="A46" s="6">
        <v>2020</v>
      </c>
      <c r="B46" s="16">
        <v>44013</v>
      </c>
      <c r="C46" s="16">
        <v>44104</v>
      </c>
      <c r="D46" s="6" t="s">
        <v>182</v>
      </c>
      <c r="E46" s="6" t="s">
        <v>175</v>
      </c>
      <c r="F46" s="6" t="s">
        <v>183</v>
      </c>
      <c r="G46" s="6" t="s">
        <v>177</v>
      </c>
      <c r="H46" s="6" t="s">
        <v>332</v>
      </c>
      <c r="I46" s="6" t="s">
        <v>332</v>
      </c>
      <c r="J46" s="6" t="s">
        <v>177</v>
      </c>
      <c r="K46" s="6" t="s">
        <v>178</v>
      </c>
      <c r="L46" s="6" t="s">
        <v>178</v>
      </c>
      <c r="M46" s="16">
        <v>44104</v>
      </c>
      <c r="N46" s="16">
        <v>44104</v>
      </c>
      <c r="O46" s="64"/>
    </row>
    <row r="47" spans="1:15" ht="45" customHeight="1" x14ac:dyDescent="0.25">
      <c r="A47" s="6">
        <v>2020</v>
      </c>
      <c r="B47" s="16">
        <v>44013</v>
      </c>
      <c r="C47" s="16">
        <v>44104</v>
      </c>
      <c r="D47" s="6" t="s">
        <v>184</v>
      </c>
      <c r="E47" s="6" t="s">
        <v>175</v>
      </c>
      <c r="F47" s="6" t="s">
        <v>185</v>
      </c>
      <c r="G47" s="6" t="s">
        <v>181</v>
      </c>
      <c r="H47" s="6" t="s">
        <v>333</v>
      </c>
      <c r="I47" s="6" t="s">
        <v>333</v>
      </c>
      <c r="J47" s="6" t="s">
        <v>181</v>
      </c>
      <c r="K47" s="6" t="s">
        <v>178</v>
      </c>
      <c r="L47" s="6" t="s">
        <v>178</v>
      </c>
      <c r="M47" s="16">
        <v>44104</v>
      </c>
      <c r="N47" s="16">
        <v>44104</v>
      </c>
      <c r="O47" s="64"/>
    </row>
    <row r="48" spans="1:15" ht="45" customHeight="1" x14ac:dyDescent="0.25">
      <c r="A48" s="6">
        <v>2020</v>
      </c>
      <c r="B48" s="16">
        <v>44013</v>
      </c>
      <c r="C48" s="16">
        <v>44104</v>
      </c>
      <c r="D48" s="6" t="s">
        <v>189</v>
      </c>
      <c r="E48" s="6" t="s">
        <v>175</v>
      </c>
      <c r="F48" s="6" t="s">
        <v>187</v>
      </c>
      <c r="G48" s="6" t="s">
        <v>188</v>
      </c>
      <c r="H48" s="6" t="s">
        <v>334</v>
      </c>
      <c r="I48" s="6" t="s">
        <v>334</v>
      </c>
      <c r="J48" s="6" t="s">
        <v>188</v>
      </c>
      <c r="K48" s="6" t="s">
        <v>178</v>
      </c>
      <c r="L48" s="6" t="s">
        <v>178</v>
      </c>
      <c r="M48" s="16">
        <v>44104</v>
      </c>
      <c r="N48" s="16">
        <v>44104</v>
      </c>
      <c r="O48" s="64" t="s">
        <v>335</v>
      </c>
    </row>
    <row r="49" spans="1:15" ht="45" customHeight="1" x14ac:dyDescent="0.25">
      <c r="A49" s="6">
        <v>2020</v>
      </c>
      <c r="B49" s="16">
        <v>44013</v>
      </c>
      <c r="C49" s="16">
        <v>44104</v>
      </c>
      <c r="D49" s="6" t="s">
        <v>186</v>
      </c>
      <c r="E49" s="6" t="s">
        <v>175</v>
      </c>
      <c r="F49" s="6" t="s">
        <v>187</v>
      </c>
      <c r="G49" s="6" t="s">
        <v>190</v>
      </c>
      <c r="H49" s="6" t="s">
        <v>336</v>
      </c>
      <c r="I49" s="6" t="s">
        <v>336</v>
      </c>
      <c r="J49" s="6" t="s">
        <v>190</v>
      </c>
      <c r="K49" s="6" t="s">
        <v>178</v>
      </c>
      <c r="L49" s="6" t="s">
        <v>178</v>
      </c>
      <c r="M49" s="16">
        <v>44104</v>
      </c>
      <c r="N49" s="16">
        <v>44104</v>
      </c>
      <c r="O49" s="64" t="s">
        <v>337</v>
      </c>
    </row>
    <row r="50" spans="1:15" ht="45" customHeight="1" x14ac:dyDescent="0.25">
      <c r="A50" s="6">
        <v>2020</v>
      </c>
      <c r="B50" s="16">
        <v>44013</v>
      </c>
      <c r="C50" s="16">
        <v>44104</v>
      </c>
      <c r="D50" s="6" t="s">
        <v>191</v>
      </c>
      <c r="E50" s="6" t="s">
        <v>175</v>
      </c>
      <c r="F50" s="6" t="s">
        <v>192</v>
      </c>
      <c r="G50" s="6" t="s">
        <v>193</v>
      </c>
      <c r="H50" s="6" t="s">
        <v>338</v>
      </c>
      <c r="I50" s="6" t="s">
        <v>338</v>
      </c>
      <c r="J50" s="6" t="s">
        <v>193</v>
      </c>
      <c r="K50" s="6" t="s">
        <v>178</v>
      </c>
      <c r="L50" s="6" t="s">
        <v>178</v>
      </c>
      <c r="M50" s="16">
        <v>44104</v>
      </c>
      <c r="N50" s="16">
        <v>44104</v>
      </c>
      <c r="O50" s="64"/>
    </row>
    <row r="51" spans="1:15" ht="45" customHeight="1" x14ac:dyDescent="0.25">
      <c r="A51" s="6">
        <v>2020</v>
      </c>
      <c r="B51" s="16">
        <v>44013</v>
      </c>
      <c r="C51" s="16">
        <v>44104</v>
      </c>
      <c r="D51" s="6" t="s">
        <v>195</v>
      </c>
      <c r="E51" s="6" t="s">
        <v>175</v>
      </c>
      <c r="F51" s="6" t="s">
        <v>192</v>
      </c>
      <c r="G51" s="6" t="s">
        <v>196</v>
      </c>
      <c r="H51" s="6" t="s">
        <v>339</v>
      </c>
      <c r="I51" s="6" t="s">
        <v>339</v>
      </c>
      <c r="J51" s="6" t="s">
        <v>196</v>
      </c>
      <c r="K51" s="6" t="s">
        <v>178</v>
      </c>
      <c r="L51" s="6" t="s">
        <v>178</v>
      </c>
      <c r="M51" s="16">
        <v>44104</v>
      </c>
      <c r="N51" s="16">
        <v>44104</v>
      </c>
      <c r="O51" s="64"/>
    </row>
    <row r="52" spans="1:15" ht="45" customHeight="1" x14ac:dyDescent="0.25">
      <c r="A52" s="6">
        <v>2020</v>
      </c>
      <c r="B52" s="16">
        <v>44013</v>
      </c>
      <c r="C52" s="16">
        <v>44104</v>
      </c>
      <c r="D52" s="6" t="s">
        <v>198</v>
      </c>
      <c r="E52" s="6" t="s">
        <v>175</v>
      </c>
      <c r="F52" s="6" t="s">
        <v>199</v>
      </c>
      <c r="G52" s="6" t="s">
        <v>200</v>
      </c>
      <c r="H52" s="6" t="s">
        <v>340</v>
      </c>
      <c r="I52" s="6" t="s">
        <v>340</v>
      </c>
      <c r="J52" s="6" t="s">
        <v>200</v>
      </c>
      <c r="K52" s="6" t="s">
        <v>178</v>
      </c>
      <c r="L52" s="6" t="s">
        <v>178</v>
      </c>
      <c r="M52" s="16">
        <v>44104</v>
      </c>
      <c r="N52" s="16">
        <v>44104</v>
      </c>
      <c r="O52" s="64"/>
    </row>
    <row r="53" spans="1:15" ht="45" customHeight="1" x14ac:dyDescent="0.25">
      <c r="A53" s="6">
        <v>2020</v>
      </c>
      <c r="B53" s="16">
        <v>44013</v>
      </c>
      <c r="C53" s="16">
        <v>44104</v>
      </c>
      <c r="D53" s="6" t="s">
        <v>202</v>
      </c>
      <c r="E53" s="6" t="s">
        <v>175</v>
      </c>
      <c r="F53" s="6" t="s">
        <v>203</v>
      </c>
      <c r="G53" s="6" t="s">
        <v>204</v>
      </c>
      <c r="H53" s="6">
        <v>48</v>
      </c>
      <c r="I53" s="6">
        <v>48</v>
      </c>
      <c r="J53" s="6" t="s">
        <v>204</v>
      </c>
      <c r="K53" s="6" t="s">
        <v>178</v>
      </c>
      <c r="L53" s="6" t="s">
        <v>178</v>
      </c>
      <c r="M53" s="16">
        <v>44104</v>
      </c>
      <c r="N53" s="16">
        <v>44104</v>
      </c>
      <c r="O53" s="64"/>
    </row>
    <row r="54" spans="1:15" ht="45" customHeight="1" x14ac:dyDescent="0.25">
      <c r="A54" s="6">
        <v>2020</v>
      </c>
      <c r="B54" s="16">
        <v>44013</v>
      </c>
      <c r="C54" s="16">
        <v>44104</v>
      </c>
      <c r="D54" s="6" t="s">
        <v>205</v>
      </c>
      <c r="E54" s="6" t="s">
        <v>175</v>
      </c>
      <c r="F54" s="6" t="s">
        <v>206</v>
      </c>
      <c r="G54" s="6" t="s">
        <v>207</v>
      </c>
      <c r="H54" s="6">
        <v>6525170</v>
      </c>
      <c r="I54" s="6">
        <v>6525170</v>
      </c>
      <c r="J54" s="6" t="s">
        <v>207</v>
      </c>
      <c r="K54" s="6" t="s">
        <v>178</v>
      </c>
      <c r="L54" s="6" t="s">
        <v>178</v>
      </c>
      <c r="M54" s="16">
        <v>44104</v>
      </c>
      <c r="N54" s="16">
        <v>44104</v>
      </c>
      <c r="O54" s="64"/>
    </row>
    <row r="55" spans="1:15" ht="45" customHeight="1" x14ac:dyDescent="0.25">
      <c r="A55" s="6">
        <v>2020</v>
      </c>
      <c r="B55" s="16">
        <v>44013</v>
      </c>
      <c r="C55" s="16">
        <v>44104</v>
      </c>
      <c r="D55" s="6" t="s">
        <v>208</v>
      </c>
      <c r="E55" s="6" t="s">
        <v>175</v>
      </c>
      <c r="F55" s="6" t="s">
        <v>209</v>
      </c>
      <c r="G55" s="6" t="s">
        <v>207</v>
      </c>
      <c r="H55" s="6">
        <v>3881359</v>
      </c>
      <c r="I55" s="6">
        <v>3881359</v>
      </c>
      <c r="J55" s="6" t="s">
        <v>207</v>
      </c>
      <c r="K55" s="6" t="s">
        <v>178</v>
      </c>
      <c r="L55" s="6" t="s">
        <v>178</v>
      </c>
      <c r="M55" s="16">
        <v>44104</v>
      </c>
      <c r="N55" s="16">
        <v>44104</v>
      </c>
      <c r="O55" s="64" t="s">
        <v>296</v>
      </c>
    </row>
    <row r="56" spans="1:15" ht="45" customHeight="1" x14ac:dyDescent="0.25">
      <c r="A56" s="6">
        <v>2020</v>
      </c>
      <c r="B56" s="16">
        <v>44013</v>
      </c>
      <c r="C56" s="16">
        <v>44104</v>
      </c>
      <c r="D56" s="6" t="s">
        <v>210</v>
      </c>
      <c r="E56" s="6" t="s">
        <v>175</v>
      </c>
      <c r="F56" s="6" t="s">
        <v>211</v>
      </c>
      <c r="G56" s="6" t="s">
        <v>207</v>
      </c>
      <c r="H56" s="6">
        <v>1268421</v>
      </c>
      <c r="I56" s="6">
        <v>1268421</v>
      </c>
      <c r="J56" s="6" t="s">
        <v>207</v>
      </c>
      <c r="K56" s="6" t="s">
        <v>178</v>
      </c>
      <c r="L56" s="6" t="s">
        <v>178</v>
      </c>
      <c r="M56" s="16">
        <v>44104</v>
      </c>
      <c r="N56" s="16">
        <v>44104</v>
      </c>
      <c r="O56" s="64"/>
    </row>
    <row r="57" spans="1:15" ht="45" customHeight="1" x14ac:dyDescent="0.25">
      <c r="A57" s="6">
        <v>2020</v>
      </c>
      <c r="B57" s="16">
        <v>44013</v>
      </c>
      <c r="C57" s="16">
        <v>44104</v>
      </c>
      <c r="D57" s="6" t="s">
        <v>229</v>
      </c>
      <c r="E57" s="6" t="s">
        <v>101</v>
      </c>
      <c r="F57" s="6" t="s">
        <v>230</v>
      </c>
      <c r="G57" s="6" t="s">
        <v>139</v>
      </c>
      <c r="H57" s="6" t="s">
        <v>341</v>
      </c>
      <c r="I57" s="6" t="s">
        <v>232</v>
      </c>
      <c r="J57" s="6" t="s">
        <v>301</v>
      </c>
      <c r="K57" s="6" t="s">
        <v>234</v>
      </c>
      <c r="L57" s="6" t="s">
        <v>298</v>
      </c>
      <c r="M57" s="16">
        <v>44104</v>
      </c>
      <c r="N57" s="16">
        <v>44104</v>
      </c>
      <c r="O57" s="64" t="s">
        <v>342</v>
      </c>
    </row>
    <row r="58" spans="1:15" ht="45" customHeight="1" x14ac:dyDescent="0.25">
      <c r="A58" s="6">
        <v>2020</v>
      </c>
      <c r="B58" s="16">
        <v>44013</v>
      </c>
      <c r="C58" s="16">
        <v>44104</v>
      </c>
      <c r="D58" s="6" t="s">
        <v>299</v>
      </c>
      <c r="E58" s="6" t="s">
        <v>101</v>
      </c>
      <c r="F58" s="6" t="s">
        <v>300</v>
      </c>
      <c r="G58" s="6" t="s">
        <v>139</v>
      </c>
      <c r="H58" s="6" t="s">
        <v>343</v>
      </c>
      <c r="I58" s="6" t="s">
        <v>344</v>
      </c>
      <c r="J58" s="6" t="s">
        <v>345</v>
      </c>
      <c r="K58" s="6" t="s">
        <v>234</v>
      </c>
      <c r="L58" s="6" t="s">
        <v>298</v>
      </c>
      <c r="M58" s="16">
        <v>44104</v>
      </c>
      <c r="N58" s="16">
        <v>44104</v>
      </c>
      <c r="O58" s="64" t="s">
        <v>346</v>
      </c>
    </row>
    <row r="59" spans="1:15" ht="45" customHeight="1" x14ac:dyDescent="0.25">
      <c r="A59" s="6">
        <v>2020</v>
      </c>
      <c r="B59" s="16">
        <v>44013</v>
      </c>
      <c r="C59" s="16">
        <v>44104</v>
      </c>
      <c r="D59" s="6" t="s">
        <v>277</v>
      </c>
      <c r="E59" s="6" t="s">
        <v>96</v>
      </c>
      <c r="F59" s="6" t="s">
        <v>115</v>
      </c>
      <c r="G59" s="6" t="s">
        <v>278</v>
      </c>
      <c r="H59" s="6">
        <v>0</v>
      </c>
      <c r="I59" s="6">
        <v>168215</v>
      </c>
      <c r="J59" s="6" t="s">
        <v>287</v>
      </c>
      <c r="K59" s="6" t="s">
        <v>288</v>
      </c>
      <c r="L59" s="6" t="s">
        <v>288</v>
      </c>
      <c r="M59" s="16">
        <v>44104</v>
      </c>
      <c r="N59" s="16">
        <v>44104</v>
      </c>
      <c r="O59" s="64" t="s">
        <v>326</v>
      </c>
    </row>
    <row r="60" spans="1:15" ht="45" customHeight="1" x14ac:dyDescent="0.25">
      <c r="A60" s="6">
        <v>2020</v>
      </c>
      <c r="B60" s="16">
        <v>44013</v>
      </c>
      <c r="C60" s="16">
        <v>44104</v>
      </c>
      <c r="D60" s="6" t="s">
        <v>277</v>
      </c>
      <c r="E60" s="6" t="s">
        <v>289</v>
      </c>
      <c r="F60" s="6" t="s">
        <v>115</v>
      </c>
      <c r="G60" s="6" t="s">
        <v>278</v>
      </c>
      <c r="H60" s="6">
        <v>0</v>
      </c>
      <c r="I60" s="6">
        <v>34994</v>
      </c>
      <c r="J60" s="6" t="s">
        <v>287</v>
      </c>
      <c r="K60" s="6" t="s">
        <v>288</v>
      </c>
      <c r="L60" s="6" t="s">
        <v>288</v>
      </c>
      <c r="M60" s="16">
        <v>44104</v>
      </c>
      <c r="N60" s="16">
        <v>44104</v>
      </c>
      <c r="O60" s="64" t="s">
        <v>326</v>
      </c>
    </row>
    <row r="61" spans="1:15" ht="45" customHeight="1" x14ac:dyDescent="0.25">
      <c r="A61" s="6">
        <v>2020</v>
      </c>
      <c r="B61" s="16">
        <v>44013</v>
      </c>
      <c r="C61" s="16">
        <v>44104</v>
      </c>
      <c r="D61" s="6" t="s">
        <v>277</v>
      </c>
      <c r="E61" s="6" t="s">
        <v>96</v>
      </c>
      <c r="F61" s="6" t="s">
        <v>115</v>
      </c>
      <c r="G61" s="6" t="s">
        <v>278</v>
      </c>
      <c r="H61" s="6">
        <v>0</v>
      </c>
      <c r="I61" s="6">
        <f>'[4]Reporte de Formatos'!$L$8-I62</f>
        <v>96025</v>
      </c>
      <c r="J61" s="6" t="s">
        <v>64</v>
      </c>
      <c r="K61" s="6" t="s">
        <v>279</v>
      </c>
      <c r="L61" s="6" t="s">
        <v>279</v>
      </c>
      <c r="M61" s="16">
        <v>44104</v>
      </c>
      <c r="N61" s="16">
        <v>44104</v>
      </c>
      <c r="O61" s="64" t="s">
        <v>330</v>
      </c>
    </row>
    <row r="62" spans="1:15" ht="45" customHeight="1" x14ac:dyDescent="0.25">
      <c r="A62" s="6">
        <v>2020</v>
      </c>
      <c r="B62" s="16">
        <v>44013</v>
      </c>
      <c r="C62" s="16">
        <v>44104</v>
      </c>
      <c r="D62" s="6" t="s">
        <v>277</v>
      </c>
      <c r="E62" s="6" t="s">
        <v>98</v>
      </c>
      <c r="F62" s="6" t="s">
        <v>115</v>
      </c>
      <c r="G62" s="6" t="s">
        <v>278</v>
      </c>
      <c r="H62" s="6">
        <v>0</v>
      </c>
      <c r="I62" s="6">
        <v>22224</v>
      </c>
      <c r="J62" s="6" t="s">
        <v>64</v>
      </c>
      <c r="K62" s="6" t="s">
        <v>279</v>
      </c>
      <c r="L62" s="6" t="s">
        <v>279</v>
      </c>
      <c r="M62" s="16">
        <v>44104</v>
      </c>
      <c r="N62" s="16">
        <v>44104</v>
      </c>
      <c r="O62" s="64" t="s">
        <v>330</v>
      </c>
    </row>
    <row r="63" spans="1:15" ht="45" customHeight="1" thickBot="1" x14ac:dyDescent="0.3">
      <c r="A63" s="61">
        <v>2020</v>
      </c>
      <c r="B63" s="62">
        <v>44013</v>
      </c>
      <c r="C63" s="62">
        <v>44104</v>
      </c>
      <c r="D63" s="61" t="s">
        <v>280</v>
      </c>
      <c r="E63" s="61" t="s">
        <v>281</v>
      </c>
      <c r="F63" s="61" t="s">
        <v>115</v>
      </c>
      <c r="G63" s="61" t="s">
        <v>282</v>
      </c>
      <c r="H63" s="61">
        <v>0</v>
      </c>
      <c r="I63" s="61" t="s">
        <v>216</v>
      </c>
      <c r="J63" s="61" t="s">
        <v>284</v>
      </c>
      <c r="K63" s="61" t="s">
        <v>285</v>
      </c>
      <c r="L63" s="61" t="s">
        <v>285</v>
      </c>
      <c r="M63" s="62">
        <v>44104</v>
      </c>
      <c r="N63" s="62">
        <v>44104</v>
      </c>
      <c r="O63" s="65" t="s">
        <v>331</v>
      </c>
    </row>
    <row r="64" spans="1:15" ht="45" customHeight="1" thickTop="1" x14ac:dyDescent="0.25">
      <c r="A64" s="17">
        <v>2020</v>
      </c>
      <c r="B64" s="18">
        <v>43922</v>
      </c>
      <c r="C64" s="18">
        <v>44012</v>
      </c>
      <c r="D64" s="17" t="s">
        <v>60</v>
      </c>
      <c r="E64" s="17" t="s">
        <v>115</v>
      </c>
      <c r="F64" s="17" t="s">
        <v>271</v>
      </c>
      <c r="G64" s="17" t="s">
        <v>272</v>
      </c>
      <c r="H64" s="17" t="s">
        <v>302</v>
      </c>
      <c r="I64" s="17" t="s">
        <v>303</v>
      </c>
      <c r="J64" s="17" t="s">
        <v>304</v>
      </c>
      <c r="K64" s="17" t="s">
        <v>276</v>
      </c>
      <c r="L64" s="17" t="s">
        <v>276</v>
      </c>
      <c r="M64" s="18">
        <v>44022</v>
      </c>
      <c r="N64" s="18">
        <v>44012</v>
      </c>
      <c r="O64" s="17"/>
    </row>
    <row r="65" spans="1:15" ht="45" customHeight="1" x14ac:dyDescent="0.25">
      <c r="A65" s="6">
        <v>2020</v>
      </c>
      <c r="B65" s="16">
        <v>43922</v>
      </c>
      <c r="C65" s="16">
        <v>44012</v>
      </c>
      <c r="D65" s="6" t="s">
        <v>60</v>
      </c>
      <c r="E65" s="6" t="s">
        <v>115</v>
      </c>
      <c r="F65" s="6" t="s">
        <v>271</v>
      </c>
      <c r="G65" s="6" t="s">
        <v>272</v>
      </c>
      <c r="H65" s="6" t="s">
        <v>305</v>
      </c>
      <c r="I65" s="6" t="s">
        <v>306</v>
      </c>
      <c r="J65" s="6" t="s">
        <v>304</v>
      </c>
      <c r="K65" s="6" t="s">
        <v>276</v>
      </c>
      <c r="L65" s="6" t="s">
        <v>276</v>
      </c>
      <c r="M65" s="16">
        <v>44022</v>
      </c>
      <c r="N65" s="16">
        <v>44012</v>
      </c>
      <c r="O65" s="6"/>
    </row>
    <row r="66" spans="1:15" ht="45" customHeight="1" x14ac:dyDescent="0.25">
      <c r="A66" s="6">
        <v>2020</v>
      </c>
      <c r="B66" s="16">
        <v>43922</v>
      </c>
      <c r="C66" s="16">
        <v>44012</v>
      </c>
      <c r="D66" s="6" t="s">
        <v>229</v>
      </c>
      <c r="E66" s="6" t="s">
        <v>101</v>
      </c>
      <c r="F66" s="6" t="s">
        <v>230</v>
      </c>
      <c r="G66" s="6" t="s">
        <v>139</v>
      </c>
      <c r="H66" s="6" t="s">
        <v>347</v>
      </c>
      <c r="I66" s="6" t="s">
        <v>232</v>
      </c>
      <c r="J66" s="6" t="s">
        <v>301</v>
      </c>
      <c r="K66" s="6" t="s">
        <v>234</v>
      </c>
      <c r="L66" s="6" t="s">
        <v>298</v>
      </c>
      <c r="M66" s="16">
        <v>44012</v>
      </c>
      <c r="N66" s="16">
        <v>44012</v>
      </c>
      <c r="O66" s="6"/>
    </row>
    <row r="67" spans="1:15" ht="45" customHeight="1" x14ac:dyDescent="0.25">
      <c r="A67" s="6">
        <v>2020</v>
      </c>
      <c r="B67" s="16">
        <v>43922</v>
      </c>
      <c r="C67" s="16">
        <v>44012</v>
      </c>
      <c r="D67" s="6" t="s">
        <v>299</v>
      </c>
      <c r="E67" s="6" t="s">
        <v>101</v>
      </c>
      <c r="F67" s="6" t="s">
        <v>300</v>
      </c>
      <c r="G67" s="6" t="s">
        <v>139</v>
      </c>
      <c r="H67" s="6" t="s">
        <v>348</v>
      </c>
      <c r="I67" s="6" t="s">
        <v>344</v>
      </c>
      <c r="J67" s="6" t="s">
        <v>345</v>
      </c>
      <c r="K67" s="6" t="s">
        <v>234</v>
      </c>
      <c r="L67" s="6" t="s">
        <v>298</v>
      </c>
      <c r="M67" s="16">
        <v>44012</v>
      </c>
      <c r="N67" s="16">
        <v>44012</v>
      </c>
      <c r="O67" s="6"/>
    </row>
    <row r="68" spans="1:15" ht="45" customHeight="1" x14ac:dyDescent="0.25">
      <c r="A68" s="6">
        <v>2020</v>
      </c>
      <c r="B68" s="16">
        <v>43922</v>
      </c>
      <c r="C68" s="16">
        <v>44012</v>
      </c>
      <c r="D68" s="6" t="s">
        <v>154</v>
      </c>
      <c r="E68" s="6" t="s">
        <v>155</v>
      </c>
      <c r="F68" s="6" t="s">
        <v>156</v>
      </c>
      <c r="G68" s="6" t="s">
        <v>157</v>
      </c>
      <c r="H68" s="6">
        <v>50</v>
      </c>
      <c r="I68" s="6">
        <v>100</v>
      </c>
      <c r="J68" s="6" t="s">
        <v>158</v>
      </c>
      <c r="K68" s="6" t="s">
        <v>159</v>
      </c>
      <c r="L68" s="6" t="s">
        <v>159</v>
      </c>
      <c r="M68" s="16">
        <v>44012</v>
      </c>
      <c r="N68" s="16">
        <v>44012</v>
      </c>
      <c r="O68" s="6"/>
    </row>
    <row r="69" spans="1:15" ht="45" customHeight="1" x14ac:dyDescent="0.25">
      <c r="A69" s="6">
        <v>2020</v>
      </c>
      <c r="B69" s="16">
        <v>43922</v>
      </c>
      <c r="C69" s="16">
        <v>44012</v>
      </c>
      <c r="D69" s="6" t="s">
        <v>160</v>
      </c>
      <c r="E69" s="6" t="s">
        <v>155</v>
      </c>
      <c r="F69" s="6" t="s">
        <v>161</v>
      </c>
      <c r="G69" s="6" t="s">
        <v>161</v>
      </c>
      <c r="H69" s="6">
        <v>95</v>
      </c>
      <c r="I69" s="6">
        <v>100</v>
      </c>
      <c r="J69" s="6" t="s">
        <v>162</v>
      </c>
      <c r="K69" s="6" t="s">
        <v>159</v>
      </c>
      <c r="L69" s="6" t="s">
        <v>159</v>
      </c>
      <c r="M69" s="16">
        <v>44012</v>
      </c>
      <c r="N69" s="16">
        <v>44012</v>
      </c>
      <c r="O69" s="6"/>
    </row>
    <row r="70" spans="1:15" ht="45" customHeight="1" x14ac:dyDescent="0.25">
      <c r="A70" s="6">
        <v>2020</v>
      </c>
      <c r="B70" s="16">
        <v>43922</v>
      </c>
      <c r="C70" s="16">
        <v>44012</v>
      </c>
      <c r="D70" s="6" t="s">
        <v>319</v>
      </c>
      <c r="E70" s="6" t="s">
        <v>155</v>
      </c>
      <c r="F70" s="6" t="s">
        <v>161</v>
      </c>
      <c r="G70" s="6" t="s">
        <v>161</v>
      </c>
      <c r="H70" s="6">
        <v>20</v>
      </c>
      <c r="I70" s="6">
        <v>100</v>
      </c>
      <c r="J70" s="6" t="s">
        <v>162</v>
      </c>
      <c r="K70" s="6" t="s">
        <v>159</v>
      </c>
      <c r="L70" s="6" t="s">
        <v>159</v>
      </c>
      <c r="M70" s="16">
        <v>44012</v>
      </c>
      <c r="N70" s="16">
        <v>44012</v>
      </c>
      <c r="O70" s="6"/>
    </row>
    <row r="71" spans="1:15" ht="45" customHeight="1" x14ac:dyDescent="0.25">
      <c r="A71" s="6">
        <v>2020</v>
      </c>
      <c r="B71" s="16">
        <v>43922</v>
      </c>
      <c r="C71" s="16">
        <v>44012</v>
      </c>
      <c r="D71" s="6" t="s">
        <v>320</v>
      </c>
      <c r="E71" s="6" t="s">
        <v>155</v>
      </c>
      <c r="F71" s="6" t="s">
        <v>168</v>
      </c>
      <c r="G71" s="6" t="s">
        <v>169</v>
      </c>
      <c r="H71" s="6">
        <v>50</v>
      </c>
      <c r="I71" s="6">
        <v>100</v>
      </c>
      <c r="J71" s="6" t="s">
        <v>170</v>
      </c>
      <c r="K71" s="6" t="s">
        <v>159</v>
      </c>
      <c r="L71" s="6" t="s">
        <v>159</v>
      </c>
      <c r="M71" s="16">
        <v>44012</v>
      </c>
      <c r="N71" s="16">
        <v>44012</v>
      </c>
      <c r="O71" s="6"/>
    </row>
    <row r="72" spans="1:15" ht="45" customHeight="1" x14ac:dyDescent="0.25">
      <c r="A72" s="6">
        <v>2020</v>
      </c>
      <c r="B72" s="16">
        <v>43922</v>
      </c>
      <c r="C72" s="16">
        <v>44012</v>
      </c>
      <c r="D72" s="6" t="s">
        <v>171</v>
      </c>
      <c r="E72" s="6" t="s">
        <v>155</v>
      </c>
      <c r="F72" s="6" t="s">
        <v>161</v>
      </c>
      <c r="G72" s="6" t="s">
        <v>172</v>
      </c>
      <c r="H72" s="6">
        <v>50</v>
      </c>
      <c r="I72" s="6">
        <v>100</v>
      </c>
      <c r="J72" s="6" t="s">
        <v>173</v>
      </c>
      <c r="K72" s="6" t="s">
        <v>159</v>
      </c>
      <c r="L72" s="6" t="s">
        <v>159</v>
      </c>
      <c r="M72" s="16">
        <v>44012</v>
      </c>
      <c r="N72" s="16">
        <v>44012</v>
      </c>
      <c r="O72" s="6"/>
    </row>
    <row r="73" spans="1:15" ht="45" customHeight="1" x14ac:dyDescent="0.25">
      <c r="A73" s="6">
        <v>2020</v>
      </c>
      <c r="B73" s="16">
        <v>43922</v>
      </c>
      <c r="C73" s="16">
        <v>44012</v>
      </c>
      <c r="D73" s="6" t="s">
        <v>174</v>
      </c>
      <c r="E73" s="6" t="s">
        <v>175</v>
      </c>
      <c r="F73" s="6" t="s">
        <v>176</v>
      </c>
      <c r="G73" s="6" t="s">
        <v>177</v>
      </c>
      <c r="H73" s="6">
        <v>1849</v>
      </c>
      <c r="I73" s="6">
        <v>1849</v>
      </c>
      <c r="J73" s="6" t="s">
        <v>177</v>
      </c>
      <c r="K73" s="6" t="s">
        <v>178</v>
      </c>
      <c r="L73" s="6" t="s">
        <v>178</v>
      </c>
      <c r="M73" s="16">
        <v>44012</v>
      </c>
      <c r="N73" s="16">
        <v>44012</v>
      </c>
      <c r="O73" s="6"/>
    </row>
    <row r="74" spans="1:15" ht="45" customHeight="1" x14ac:dyDescent="0.25">
      <c r="A74" s="6">
        <v>2020</v>
      </c>
      <c r="B74" s="16">
        <v>43922</v>
      </c>
      <c r="C74" s="16">
        <v>44012</v>
      </c>
      <c r="D74" s="6" t="s">
        <v>179</v>
      </c>
      <c r="E74" s="6" t="s">
        <v>175</v>
      </c>
      <c r="F74" s="6" t="s">
        <v>180</v>
      </c>
      <c r="G74" s="6" t="s">
        <v>181</v>
      </c>
      <c r="H74" s="6">
        <v>2438</v>
      </c>
      <c r="I74" s="6">
        <v>2438</v>
      </c>
      <c r="J74" s="6" t="s">
        <v>181</v>
      </c>
      <c r="K74" s="6" t="s">
        <v>178</v>
      </c>
      <c r="L74" s="6" t="s">
        <v>178</v>
      </c>
      <c r="M74" s="16">
        <v>44012</v>
      </c>
      <c r="N74" s="16">
        <v>44012</v>
      </c>
      <c r="O74" s="6"/>
    </row>
    <row r="75" spans="1:15" ht="45" customHeight="1" x14ac:dyDescent="0.25">
      <c r="A75" s="6">
        <v>2020</v>
      </c>
      <c r="B75" s="16">
        <v>43922</v>
      </c>
      <c r="C75" s="16">
        <v>44012</v>
      </c>
      <c r="D75" s="6" t="s">
        <v>182</v>
      </c>
      <c r="E75" s="6" t="s">
        <v>175</v>
      </c>
      <c r="F75" s="6" t="s">
        <v>183</v>
      </c>
      <c r="G75" s="6" t="s">
        <v>177</v>
      </c>
      <c r="H75" s="6">
        <v>10048</v>
      </c>
      <c r="I75" s="6">
        <v>10048</v>
      </c>
      <c r="J75" s="6" t="s">
        <v>177</v>
      </c>
      <c r="K75" s="6" t="s">
        <v>178</v>
      </c>
      <c r="L75" s="6" t="s">
        <v>178</v>
      </c>
      <c r="M75" s="16">
        <v>44012</v>
      </c>
      <c r="N75" s="16">
        <v>44012</v>
      </c>
      <c r="O75" s="6" t="s">
        <v>321</v>
      </c>
    </row>
    <row r="76" spans="1:15" ht="45" customHeight="1" x14ac:dyDescent="0.25">
      <c r="A76" s="6">
        <v>2020</v>
      </c>
      <c r="B76" s="16">
        <v>43922</v>
      </c>
      <c r="C76" s="16">
        <v>44012</v>
      </c>
      <c r="D76" s="6" t="s">
        <v>184</v>
      </c>
      <c r="E76" s="6" t="s">
        <v>175</v>
      </c>
      <c r="F76" s="6" t="s">
        <v>185</v>
      </c>
      <c r="G76" s="6" t="s">
        <v>181</v>
      </c>
      <c r="H76" s="6">
        <v>18399</v>
      </c>
      <c r="I76" s="6">
        <v>18399</v>
      </c>
      <c r="J76" s="6" t="s">
        <v>181</v>
      </c>
      <c r="K76" s="6" t="s">
        <v>178</v>
      </c>
      <c r="L76" s="6" t="s">
        <v>178</v>
      </c>
      <c r="M76" s="16">
        <v>44012</v>
      </c>
      <c r="N76" s="16">
        <v>44012</v>
      </c>
      <c r="O76" s="6" t="s">
        <v>322</v>
      </c>
    </row>
    <row r="77" spans="1:15" ht="45" customHeight="1" x14ac:dyDescent="0.25">
      <c r="A77" s="6">
        <v>2020</v>
      </c>
      <c r="B77" s="16">
        <v>43922</v>
      </c>
      <c r="C77" s="16">
        <v>44012</v>
      </c>
      <c r="D77" s="6" t="s">
        <v>189</v>
      </c>
      <c r="E77" s="6" t="s">
        <v>175</v>
      </c>
      <c r="F77" s="6" t="s">
        <v>187</v>
      </c>
      <c r="G77" s="6" t="s">
        <v>188</v>
      </c>
      <c r="H77" s="6" t="s">
        <v>323</v>
      </c>
      <c r="I77" s="6" t="s">
        <v>323</v>
      </c>
      <c r="J77" s="6" t="s">
        <v>188</v>
      </c>
      <c r="K77" s="6" t="s">
        <v>178</v>
      </c>
      <c r="L77" s="6" t="s">
        <v>178</v>
      </c>
      <c r="M77" s="16">
        <v>44012</v>
      </c>
      <c r="N77" s="16">
        <v>44012</v>
      </c>
      <c r="O77" s="6"/>
    </row>
    <row r="78" spans="1:15" ht="45" customHeight="1" x14ac:dyDescent="0.25">
      <c r="A78" s="6">
        <v>2020</v>
      </c>
      <c r="B78" s="16">
        <v>43922</v>
      </c>
      <c r="C78" s="16">
        <v>44012</v>
      </c>
      <c r="D78" s="6" t="s">
        <v>186</v>
      </c>
      <c r="E78" s="6" t="s">
        <v>175</v>
      </c>
      <c r="F78" s="6" t="s">
        <v>187</v>
      </c>
      <c r="G78" s="6" t="s">
        <v>190</v>
      </c>
      <c r="H78" s="6" t="s">
        <v>324</v>
      </c>
      <c r="I78" s="6" t="s">
        <v>324</v>
      </c>
      <c r="J78" s="6" t="s">
        <v>190</v>
      </c>
      <c r="K78" s="6" t="s">
        <v>178</v>
      </c>
      <c r="L78" s="6" t="s">
        <v>178</v>
      </c>
      <c r="M78" s="16">
        <v>44012</v>
      </c>
      <c r="N78" s="16">
        <v>44012</v>
      </c>
      <c r="O78" s="6"/>
    </row>
    <row r="79" spans="1:15" ht="45" customHeight="1" x14ac:dyDescent="0.25">
      <c r="A79" s="6">
        <v>2020</v>
      </c>
      <c r="B79" s="16">
        <v>43922</v>
      </c>
      <c r="C79" s="16">
        <v>44012</v>
      </c>
      <c r="D79" s="6" t="s">
        <v>191</v>
      </c>
      <c r="E79" s="6" t="s">
        <v>175</v>
      </c>
      <c r="F79" s="6" t="s">
        <v>192</v>
      </c>
      <c r="G79" s="6" t="s">
        <v>193</v>
      </c>
      <c r="H79" s="6">
        <v>0</v>
      </c>
      <c r="I79" s="6">
        <v>0</v>
      </c>
      <c r="J79" s="6" t="s">
        <v>294</v>
      </c>
      <c r="K79" s="6" t="s">
        <v>178</v>
      </c>
      <c r="L79" s="6" t="s">
        <v>178</v>
      </c>
      <c r="M79" s="16">
        <v>44012</v>
      </c>
      <c r="N79" s="16">
        <v>44012</v>
      </c>
      <c r="O79" s="6"/>
    </row>
    <row r="80" spans="1:15" ht="45" customHeight="1" x14ac:dyDescent="0.25">
      <c r="A80" s="6">
        <v>2020</v>
      </c>
      <c r="B80" s="16">
        <v>43922</v>
      </c>
      <c r="C80" s="16">
        <v>44012</v>
      </c>
      <c r="D80" s="6" t="s">
        <v>195</v>
      </c>
      <c r="E80" s="6" t="s">
        <v>175</v>
      </c>
      <c r="F80" s="6" t="s">
        <v>192</v>
      </c>
      <c r="G80" s="6" t="s">
        <v>196</v>
      </c>
      <c r="H80" s="6">
        <v>0</v>
      </c>
      <c r="I80" s="6">
        <v>0</v>
      </c>
      <c r="J80" s="6" t="s">
        <v>261</v>
      </c>
      <c r="K80" s="6" t="s">
        <v>178</v>
      </c>
      <c r="L80" s="6" t="s">
        <v>178</v>
      </c>
      <c r="M80" s="16">
        <v>44012</v>
      </c>
      <c r="N80" s="16">
        <v>44012</v>
      </c>
      <c r="O80" s="6"/>
    </row>
    <row r="81" spans="1:15" ht="45" customHeight="1" x14ac:dyDescent="0.25">
      <c r="A81" s="6">
        <v>2020</v>
      </c>
      <c r="B81" s="16">
        <v>43922</v>
      </c>
      <c r="C81" s="16">
        <v>44012</v>
      </c>
      <c r="D81" s="6" t="s">
        <v>198</v>
      </c>
      <c r="E81" s="6" t="s">
        <v>175</v>
      </c>
      <c r="F81" s="6" t="s">
        <v>199</v>
      </c>
      <c r="G81" s="6" t="s">
        <v>200</v>
      </c>
      <c r="H81" s="6">
        <v>132</v>
      </c>
      <c r="I81" s="6">
        <v>132</v>
      </c>
      <c r="J81" s="6" t="s">
        <v>200</v>
      </c>
      <c r="K81" s="6" t="s">
        <v>178</v>
      </c>
      <c r="L81" s="6" t="s">
        <v>178</v>
      </c>
      <c r="M81" s="16">
        <v>44012</v>
      </c>
      <c r="N81" s="16">
        <v>44012</v>
      </c>
      <c r="O81" s="6" t="s">
        <v>325</v>
      </c>
    </row>
    <row r="82" spans="1:15" ht="45" customHeight="1" x14ac:dyDescent="0.25">
      <c r="A82" s="6">
        <v>2020</v>
      </c>
      <c r="B82" s="16">
        <v>43922</v>
      </c>
      <c r="C82" s="16">
        <v>44012</v>
      </c>
      <c r="D82" s="6" t="s">
        <v>202</v>
      </c>
      <c r="E82" s="6" t="s">
        <v>175</v>
      </c>
      <c r="F82" s="6" t="s">
        <v>203</v>
      </c>
      <c r="G82" s="6" t="s">
        <v>204</v>
      </c>
      <c r="H82" s="6">
        <v>52</v>
      </c>
      <c r="I82" s="6">
        <v>52</v>
      </c>
      <c r="J82" s="6" t="s">
        <v>204</v>
      </c>
      <c r="K82" s="6" t="s">
        <v>178</v>
      </c>
      <c r="L82" s="6" t="s">
        <v>178</v>
      </c>
      <c r="M82" s="16">
        <v>44012</v>
      </c>
      <c r="N82" s="16">
        <v>44012</v>
      </c>
      <c r="O82" s="6"/>
    </row>
    <row r="83" spans="1:15" ht="45" customHeight="1" x14ac:dyDescent="0.25">
      <c r="A83" s="6">
        <v>2020</v>
      </c>
      <c r="B83" s="16">
        <v>43922</v>
      </c>
      <c r="C83" s="16">
        <v>44012</v>
      </c>
      <c r="D83" s="6" t="s">
        <v>205</v>
      </c>
      <c r="E83" s="6" t="s">
        <v>175</v>
      </c>
      <c r="F83" s="6" t="s">
        <v>206</v>
      </c>
      <c r="G83" s="6" t="s">
        <v>207</v>
      </c>
      <c r="H83" s="6">
        <v>3108330</v>
      </c>
      <c r="I83" s="6">
        <v>3108330</v>
      </c>
      <c r="J83" s="6" t="s">
        <v>207</v>
      </c>
      <c r="K83" s="6" t="s">
        <v>178</v>
      </c>
      <c r="L83" s="6" t="s">
        <v>178</v>
      </c>
      <c r="M83" s="16">
        <v>44012</v>
      </c>
      <c r="N83" s="16">
        <v>44012</v>
      </c>
      <c r="O83" s="6"/>
    </row>
    <row r="84" spans="1:15" ht="45" customHeight="1" x14ac:dyDescent="0.25">
      <c r="A84" s="6">
        <v>2020</v>
      </c>
      <c r="B84" s="16">
        <v>43922</v>
      </c>
      <c r="C84" s="16">
        <v>44012</v>
      </c>
      <c r="D84" s="6" t="s">
        <v>208</v>
      </c>
      <c r="E84" s="6" t="s">
        <v>175</v>
      </c>
      <c r="F84" s="6" t="s">
        <v>209</v>
      </c>
      <c r="G84" s="6" t="s">
        <v>207</v>
      </c>
      <c r="H84" s="6">
        <v>1905910</v>
      </c>
      <c r="I84" s="6">
        <v>1905910</v>
      </c>
      <c r="J84" s="6" t="s">
        <v>207</v>
      </c>
      <c r="K84" s="6" t="s">
        <v>178</v>
      </c>
      <c r="L84" s="6" t="s">
        <v>178</v>
      </c>
      <c r="M84" s="16">
        <v>44012</v>
      </c>
      <c r="N84" s="16">
        <v>44012</v>
      </c>
      <c r="O84" s="6" t="s">
        <v>296</v>
      </c>
    </row>
    <row r="85" spans="1:15" ht="45" customHeight="1" x14ac:dyDescent="0.25">
      <c r="A85" s="6">
        <v>2020</v>
      </c>
      <c r="B85" s="16">
        <v>43922</v>
      </c>
      <c r="C85" s="16">
        <v>44012</v>
      </c>
      <c r="D85" s="6" t="s">
        <v>210</v>
      </c>
      <c r="E85" s="6" t="s">
        <v>175</v>
      </c>
      <c r="F85" s="6" t="s">
        <v>211</v>
      </c>
      <c r="G85" s="6" t="s">
        <v>207</v>
      </c>
      <c r="H85" s="6">
        <v>755435</v>
      </c>
      <c r="I85" s="6">
        <v>755435</v>
      </c>
      <c r="J85" s="6" t="s">
        <v>207</v>
      </c>
      <c r="K85" s="6" t="s">
        <v>178</v>
      </c>
      <c r="L85" s="6" t="s">
        <v>178</v>
      </c>
      <c r="M85" s="16">
        <v>44012</v>
      </c>
      <c r="N85" s="16">
        <v>44012</v>
      </c>
      <c r="O85" s="6"/>
    </row>
    <row r="86" spans="1:15" ht="45" customHeight="1" x14ac:dyDescent="0.25">
      <c r="A86" s="6">
        <v>2020</v>
      </c>
      <c r="B86" s="16">
        <v>43922</v>
      </c>
      <c r="C86" s="16">
        <v>44012</v>
      </c>
      <c r="D86" s="6" t="s">
        <v>277</v>
      </c>
      <c r="E86" s="6" t="s">
        <v>96</v>
      </c>
      <c r="F86" s="6" t="s">
        <v>115</v>
      </c>
      <c r="G86" s="6" t="s">
        <v>278</v>
      </c>
      <c r="H86" s="6">
        <v>0</v>
      </c>
      <c r="I86" s="6">
        <f>'[4]Reporte de Formatos'!$L$8-I87</f>
        <v>96025</v>
      </c>
      <c r="J86" s="6" t="s">
        <v>64</v>
      </c>
      <c r="K86" s="6" t="s">
        <v>279</v>
      </c>
      <c r="L86" s="6" t="s">
        <v>279</v>
      </c>
      <c r="M86" s="16">
        <v>44012</v>
      </c>
      <c r="N86" s="16">
        <v>44012</v>
      </c>
      <c r="O86" s="6" t="s">
        <v>307</v>
      </c>
    </row>
    <row r="87" spans="1:15" ht="45" customHeight="1" x14ac:dyDescent="0.25">
      <c r="A87" s="6">
        <v>2020</v>
      </c>
      <c r="B87" s="16">
        <v>43922</v>
      </c>
      <c r="C87" s="16">
        <v>44012</v>
      </c>
      <c r="D87" s="6" t="s">
        <v>277</v>
      </c>
      <c r="E87" s="6" t="s">
        <v>98</v>
      </c>
      <c r="F87" s="6" t="s">
        <v>115</v>
      </c>
      <c r="G87" s="6" t="s">
        <v>278</v>
      </c>
      <c r="H87" s="6">
        <v>0</v>
      </c>
      <c r="I87" s="6">
        <v>22224</v>
      </c>
      <c r="J87" s="6" t="s">
        <v>64</v>
      </c>
      <c r="K87" s="6" t="s">
        <v>279</v>
      </c>
      <c r="L87" s="6" t="s">
        <v>279</v>
      </c>
      <c r="M87" s="16">
        <v>44012</v>
      </c>
      <c r="N87" s="16">
        <v>44012</v>
      </c>
      <c r="O87" s="6" t="s">
        <v>307</v>
      </c>
    </row>
    <row r="88" spans="1:15" ht="45" customHeight="1" x14ac:dyDescent="0.25">
      <c r="A88" s="6">
        <v>2020</v>
      </c>
      <c r="B88" s="16">
        <v>43922</v>
      </c>
      <c r="C88" s="16">
        <v>44012</v>
      </c>
      <c r="D88" s="6" t="s">
        <v>277</v>
      </c>
      <c r="E88" s="6" t="s">
        <v>96</v>
      </c>
      <c r="F88" s="6" t="s">
        <v>115</v>
      </c>
      <c r="G88" s="6" t="s">
        <v>278</v>
      </c>
      <c r="H88" s="6">
        <v>0</v>
      </c>
      <c r="I88" s="6">
        <v>168215</v>
      </c>
      <c r="J88" s="6" t="s">
        <v>287</v>
      </c>
      <c r="K88" s="6" t="s">
        <v>288</v>
      </c>
      <c r="L88" s="6" t="s">
        <v>288</v>
      </c>
      <c r="M88" s="16">
        <v>44012</v>
      </c>
      <c r="N88" s="16">
        <v>44012</v>
      </c>
      <c r="O88" s="6" t="s">
        <v>307</v>
      </c>
    </row>
    <row r="89" spans="1:15" ht="45" customHeight="1" x14ac:dyDescent="0.25">
      <c r="A89" s="6">
        <v>2020</v>
      </c>
      <c r="B89" s="16">
        <v>43922</v>
      </c>
      <c r="C89" s="16">
        <v>44012</v>
      </c>
      <c r="D89" s="6" t="s">
        <v>277</v>
      </c>
      <c r="E89" s="6" t="s">
        <v>289</v>
      </c>
      <c r="F89" s="6" t="s">
        <v>115</v>
      </c>
      <c r="G89" s="6" t="s">
        <v>278</v>
      </c>
      <c r="H89" s="6">
        <v>0</v>
      </c>
      <c r="I89" s="6">
        <v>34994</v>
      </c>
      <c r="J89" s="6" t="s">
        <v>287</v>
      </c>
      <c r="K89" s="6" t="s">
        <v>288</v>
      </c>
      <c r="L89" s="6" t="s">
        <v>288</v>
      </c>
      <c r="M89" s="16">
        <v>44012</v>
      </c>
      <c r="N89" s="16">
        <v>44012</v>
      </c>
      <c r="O89" s="6" t="s">
        <v>307</v>
      </c>
    </row>
    <row r="90" spans="1:15" ht="45" customHeight="1" thickBot="1" x14ac:dyDescent="0.3">
      <c r="A90" s="61">
        <v>2020</v>
      </c>
      <c r="B90" s="62">
        <v>43922</v>
      </c>
      <c r="C90" s="62">
        <v>44012</v>
      </c>
      <c r="D90" s="61" t="s">
        <v>280</v>
      </c>
      <c r="E90" s="61" t="s">
        <v>281</v>
      </c>
      <c r="F90" s="61" t="s">
        <v>115</v>
      </c>
      <c r="G90" s="61" t="s">
        <v>282</v>
      </c>
      <c r="H90" s="61">
        <v>0</v>
      </c>
      <c r="I90" s="61" t="s">
        <v>216</v>
      </c>
      <c r="J90" s="61" t="s">
        <v>284</v>
      </c>
      <c r="K90" s="61" t="s">
        <v>285</v>
      </c>
      <c r="L90" s="61" t="s">
        <v>285</v>
      </c>
      <c r="M90" s="62">
        <v>44012</v>
      </c>
      <c r="N90" s="62">
        <v>44012</v>
      </c>
      <c r="O90" s="61" t="s">
        <v>308</v>
      </c>
    </row>
    <row r="91" spans="1:15" ht="45" customHeight="1" thickTop="1" x14ac:dyDescent="0.25">
      <c r="A91" s="17">
        <v>2020</v>
      </c>
      <c r="B91" s="18">
        <v>43831</v>
      </c>
      <c r="C91" s="18">
        <v>43921</v>
      </c>
      <c r="D91" s="17" t="s">
        <v>229</v>
      </c>
      <c r="E91" s="17" t="s">
        <v>101</v>
      </c>
      <c r="F91" s="17" t="s">
        <v>230</v>
      </c>
      <c r="G91" s="17" t="s">
        <v>139</v>
      </c>
      <c r="H91" s="17" t="s">
        <v>231</v>
      </c>
      <c r="I91" s="17" t="s">
        <v>232</v>
      </c>
      <c r="J91" s="17" t="s">
        <v>297</v>
      </c>
      <c r="K91" s="17" t="s">
        <v>234</v>
      </c>
      <c r="L91" s="17" t="s">
        <v>298</v>
      </c>
      <c r="M91" s="18">
        <v>43966</v>
      </c>
      <c r="N91" s="18">
        <v>43921</v>
      </c>
      <c r="O91" s="17"/>
    </row>
    <row r="92" spans="1:15" ht="45" customHeight="1" x14ac:dyDescent="0.25">
      <c r="A92" s="6">
        <v>2020</v>
      </c>
      <c r="B92" s="16">
        <v>43831</v>
      </c>
      <c r="C92" s="16">
        <v>43921</v>
      </c>
      <c r="D92" s="6" t="s">
        <v>299</v>
      </c>
      <c r="E92" s="6" t="s">
        <v>101</v>
      </c>
      <c r="F92" s="6" t="s">
        <v>300</v>
      </c>
      <c r="G92" s="6" t="s">
        <v>139</v>
      </c>
      <c r="H92" s="6" t="s">
        <v>231</v>
      </c>
      <c r="I92" s="6" t="s">
        <v>232</v>
      </c>
      <c r="J92" s="6" t="s">
        <v>301</v>
      </c>
      <c r="K92" s="6" t="s">
        <v>234</v>
      </c>
      <c r="L92" s="6" t="s">
        <v>298</v>
      </c>
      <c r="M92" s="16">
        <v>43966</v>
      </c>
      <c r="N92" s="16">
        <v>43921</v>
      </c>
      <c r="O92" s="6"/>
    </row>
    <row r="93" spans="1:15" ht="45" customHeight="1" x14ac:dyDescent="0.25">
      <c r="A93" s="6">
        <v>2020</v>
      </c>
      <c r="B93" s="16">
        <v>43831</v>
      </c>
      <c r="C93" s="16">
        <v>43921</v>
      </c>
      <c r="D93" s="6" t="s">
        <v>309</v>
      </c>
      <c r="E93" s="6" t="s">
        <v>110</v>
      </c>
      <c r="F93" s="6" t="s">
        <v>92</v>
      </c>
      <c r="G93" s="6" t="s">
        <v>310</v>
      </c>
      <c r="H93" s="6">
        <v>2</v>
      </c>
      <c r="I93" s="6">
        <v>6</v>
      </c>
      <c r="J93" s="6" t="s">
        <v>311</v>
      </c>
      <c r="K93" s="6" t="s">
        <v>129</v>
      </c>
      <c r="L93" s="6" t="s">
        <v>130</v>
      </c>
      <c r="M93" s="16">
        <v>43924</v>
      </c>
      <c r="N93" s="16">
        <v>43921</v>
      </c>
      <c r="O93" s="6"/>
    </row>
    <row r="94" spans="1:15" ht="45" customHeight="1" x14ac:dyDescent="0.25">
      <c r="A94" s="6">
        <v>2020</v>
      </c>
      <c r="B94" s="16">
        <v>43831</v>
      </c>
      <c r="C94" s="16">
        <v>43921</v>
      </c>
      <c r="D94" s="6" t="s">
        <v>312</v>
      </c>
      <c r="E94" s="6" t="s">
        <v>110</v>
      </c>
      <c r="F94" s="6" t="s">
        <v>92</v>
      </c>
      <c r="G94" s="6" t="s">
        <v>310</v>
      </c>
      <c r="H94" s="6">
        <v>8</v>
      </c>
      <c r="I94" s="6">
        <v>34</v>
      </c>
      <c r="J94" s="6" t="s">
        <v>313</v>
      </c>
      <c r="K94" s="6" t="s">
        <v>129</v>
      </c>
      <c r="L94" s="6" t="s">
        <v>130</v>
      </c>
      <c r="M94" s="16">
        <v>43924</v>
      </c>
      <c r="N94" s="16">
        <v>43921</v>
      </c>
      <c r="O94" s="6"/>
    </row>
    <row r="95" spans="1:15" ht="45" customHeight="1" x14ac:dyDescent="0.25">
      <c r="A95" s="6">
        <v>2020</v>
      </c>
      <c r="B95" s="16">
        <v>43831</v>
      </c>
      <c r="C95" s="16">
        <v>43921</v>
      </c>
      <c r="D95" s="6" t="s">
        <v>314</v>
      </c>
      <c r="E95" s="6" t="s">
        <v>110</v>
      </c>
      <c r="F95" s="6" t="s">
        <v>92</v>
      </c>
      <c r="G95" s="6" t="s">
        <v>315</v>
      </c>
      <c r="H95" s="6">
        <v>1</v>
      </c>
      <c r="I95" s="6">
        <v>4</v>
      </c>
      <c r="J95" s="6" t="s">
        <v>316</v>
      </c>
      <c r="K95" s="6" t="s">
        <v>129</v>
      </c>
      <c r="L95" s="6" t="s">
        <v>130</v>
      </c>
      <c r="M95" s="16">
        <v>43924</v>
      </c>
      <c r="N95" s="16">
        <v>43921</v>
      </c>
      <c r="O95" s="6"/>
    </row>
    <row r="96" spans="1:15" ht="45" customHeight="1" x14ac:dyDescent="0.25">
      <c r="A96" s="6">
        <v>2020</v>
      </c>
      <c r="B96" s="16">
        <v>43831</v>
      </c>
      <c r="C96" s="16">
        <v>43921</v>
      </c>
      <c r="D96" s="6" t="s">
        <v>317</v>
      </c>
      <c r="E96" s="6" t="s">
        <v>110</v>
      </c>
      <c r="F96" s="6" t="s">
        <v>92</v>
      </c>
      <c r="G96" s="6" t="s">
        <v>310</v>
      </c>
      <c r="H96" s="6">
        <v>3</v>
      </c>
      <c r="I96" s="6">
        <v>12</v>
      </c>
      <c r="J96" s="6" t="s">
        <v>318</v>
      </c>
      <c r="K96" s="6" t="s">
        <v>129</v>
      </c>
      <c r="L96" s="6" t="s">
        <v>130</v>
      </c>
      <c r="M96" s="16">
        <v>43924</v>
      </c>
      <c r="N96" s="16">
        <v>43921</v>
      </c>
      <c r="O96" s="6"/>
    </row>
    <row r="97" spans="1:15" ht="45" customHeight="1" x14ac:dyDescent="0.25">
      <c r="A97" s="6">
        <v>2020</v>
      </c>
      <c r="B97" s="16">
        <v>43831</v>
      </c>
      <c r="C97" s="16">
        <v>43921</v>
      </c>
      <c r="D97" s="6" t="s">
        <v>60</v>
      </c>
      <c r="E97" s="6" t="s">
        <v>115</v>
      </c>
      <c r="F97" s="6" t="s">
        <v>271</v>
      </c>
      <c r="G97" s="6" t="s">
        <v>272</v>
      </c>
      <c r="H97" s="6" t="s">
        <v>273</v>
      </c>
      <c r="I97" s="6" t="s">
        <v>274</v>
      </c>
      <c r="J97" s="6" t="s">
        <v>275</v>
      </c>
      <c r="K97" s="6" t="s">
        <v>276</v>
      </c>
      <c r="L97" s="6" t="s">
        <v>276</v>
      </c>
      <c r="M97" s="16">
        <v>43921</v>
      </c>
      <c r="N97" s="16">
        <v>43921</v>
      </c>
      <c r="O97" s="6"/>
    </row>
    <row r="98" spans="1:15" ht="45" customHeight="1" x14ac:dyDescent="0.25">
      <c r="A98" s="6">
        <v>2020</v>
      </c>
      <c r="B98" s="16">
        <v>43831</v>
      </c>
      <c r="C98" s="16">
        <v>43921</v>
      </c>
      <c r="D98" s="6" t="s">
        <v>277</v>
      </c>
      <c r="E98" s="6" t="s">
        <v>96</v>
      </c>
      <c r="F98" s="6" t="s">
        <v>115</v>
      </c>
      <c r="G98" s="6" t="s">
        <v>278</v>
      </c>
      <c r="H98" s="6">
        <v>2623</v>
      </c>
      <c r="I98" s="6">
        <f>'[4]Reporte de Formatos'!$L$8-I99</f>
        <v>96025</v>
      </c>
      <c r="J98" s="6" t="s">
        <v>64</v>
      </c>
      <c r="K98" s="6" t="s">
        <v>279</v>
      </c>
      <c r="L98" s="6" t="s">
        <v>279</v>
      </c>
      <c r="M98" s="16">
        <v>43921</v>
      </c>
      <c r="N98" s="16">
        <v>43921</v>
      </c>
      <c r="O98" s="6"/>
    </row>
    <row r="99" spans="1:15" ht="45" customHeight="1" x14ac:dyDescent="0.25">
      <c r="A99" s="6">
        <v>2020</v>
      </c>
      <c r="B99" s="16">
        <v>43831</v>
      </c>
      <c r="C99" s="16">
        <v>43921</v>
      </c>
      <c r="D99" s="6" t="s">
        <v>277</v>
      </c>
      <c r="E99" s="6" t="s">
        <v>98</v>
      </c>
      <c r="F99" s="6" t="s">
        <v>115</v>
      </c>
      <c r="G99" s="6" t="s">
        <v>278</v>
      </c>
      <c r="H99" s="6">
        <v>2260</v>
      </c>
      <c r="I99" s="6">
        <v>22224</v>
      </c>
      <c r="J99" s="6" t="s">
        <v>64</v>
      </c>
      <c r="K99" s="6" t="s">
        <v>279</v>
      </c>
      <c r="L99" s="6" t="s">
        <v>279</v>
      </c>
      <c r="M99" s="16">
        <v>43921</v>
      </c>
      <c r="N99" s="16">
        <v>43921</v>
      </c>
      <c r="O99" s="6"/>
    </row>
    <row r="100" spans="1:15" ht="45" customHeight="1" x14ac:dyDescent="0.25">
      <c r="A100" s="6">
        <v>2020</v>
      </c>
      <c r="B100" s="16">
        <v>43831</v>
      </c>
      <c r="C100" s="16">
        <v>43921</v>
      </c>
      <c r="D100" s="6" t="s">
        <v>280</v>
      </c>
      <c r="E100" s="6" t="s">
        <v>281</v>
      </c>
      <c r="F100" s="6" t="s">
        <v>115</v>
      </c>
      <c r="G100" s="6" t="s">
        <v>282</v>
      </c>
      <c r="H100" s="6" t="s">
        <v>283</v>
      </c>
      <c r="I100" s="6" t="s">
        <v>216</v>
      </c>
      <c r="J100" s="6" t="s">
        <v>284</v>
      </c>
      <c r="K100" s="6" t="s">
        <v>285</v>
      </c>
      <c r="L100" s="6" t="s">
        <v>285</v>
      </c>
      <c r="M100" s="16">
        <v>43921</v>
      </c>
      <c r="N100" s="16">
        <v>43921</v>
      </c>
      <c r="O100" s="6"/>
    </row>
    <row r="101" spans="1:15" ht="45" customHeight="1" x14ac:dyDescent="0.25">
      <c r="A101" s="17">
        <v>2020</v>
      </c>
      <c r="B101" s="18">
        <v>43831</v>
      </c>
      <c r="C101" s="18">
        <v>43921</v>
      </c>
      <c r="D101" s="17" t="s">
        <v>277</v>
      </c>
      <c r="E101" s="17" t="s">
        <v>96</v>
      </c>
      <c r="F101" s="17" t="s">
        <v>115</v>
      </c>
      <c r="G101" s="17" t="s">
        <v>278</v>
      </c>
      <c r="H101" s="17">
        <v>5256</v>
      </c>
      <c r="I101" s="17">
        <v>168215</v>
      </c>
      <c r="J101" s="17" t="s">
        <v>287</v>
      </c>
      <c r="K101" s="17" t="s">
        <v>288</v>
      </c>
      <c r="L101" s="17" t="s">
        <v>288</v>
      </c>
      <c r="M101" s="18">
        <v>43921</v>
      </c>
      <c r="N101" s="18">
        <v>43921</v>
      </c>
      <c r="O101" s="17"/>
    </row>
    <row r="102" spans="1:15" ht="45" customHeight="1" x14ac:dyDescent="0.25">
      <c r="A102" s="6">
        <v>2020</v>
      </c>
      <c r="B102" s="16">
        <v>43831</v>
      </c>
      <c r="C102" s="16">
        <v>43921</v>
      </c>
      <c r="D102" s="6" t="s">
        <v>277</v>
      </c>
      <c r="E102" s="6" t="s">
        <v>289</v>
      </c>
      <c r="F102" s="6" t="s">
        <v>115</v>
      </c>
      <c r="G102" s="6" t="s">
        <v>278</v>
      </c>
      <c r="H102" s="6">
        <v>4433</v>
      </c>
      <c r="I102" s="6">
        <v>34994</v>
      </c>
      <c r="J102" s="6" t="s">
        <v>287</v>
      </c>
      <c r="K102" s="6" t="s">
        <v>288</v>
      </c>
      <c r="L102" s="6" t="s">
        <v>288</v>
      </c>
      <c r="M102" s="16">
        <v>43921</v>
      </c>
      <c r="N102" s="16">
        <v>43921</v>
      </c>
      <c r="O102" s="6"/>
    </row>
    <row r="103" spans="1:15" ht="45" customHeight="1" x14ac:dyDescent="0.25">
      <c r="A103" s="6">
        <v>2020</v>
      </c>
      <c r="B103" s="16">
        <v>43831</v>
      </c>
      <c r="C103" s="16">
        <v>43921</v>
      </c>
      <c r="D103" s="6" t="s">
        <v>154</v>
      </c>
      <c r="E103" s="6" t="s">
        <v>155</v>
      </c>
      <c r="F103" s="6" t="s">
        <v>156</v>
      </c>
      <c r="G103" s="6" t="s">
        <v>157</v>
      </c>
      <c r="H103" s="6">
        <v>35</v>
      </c>
      <c r="I103" s="6">
        <v>102</v>
      </c>
      <c r="J103" s="6" t="s">
        <v>158</v>
      </c>
      <c r="K103" s="6" t="s">
        <v>159</v>
      </c>
      <c r="L103" s="6" t="s">
        <v>159</v>
      </c>
      <c r="M103" s="16">
        <v>43921</v>
      </c>
      <c r="N103" s="16">
        <v>43921</v>
      </c>
      <c r="O103" s="6"/>
    </row>
    <row r="104" spans="1:15" ht="45" customHeight="1" x14ac:dyDescent="0.25">
      <c r="A104" s="6">
        <v>2020</v>
      </c>
      <c r="B104" s="16">
        <v>43831</v>
      </c>
      <c r="C104" s="16">
        <v>43921</v>
      </c>
      <c r="D104" s="6" t="s">
        <v>160</v>
      </c>
      <c r="E104" s="6" t="s">
        <v>155</v>
      </c>
      <c r="F104" s="6" t="s">
        <v>161</v>
      </c>
      <c r="G104" s="6" t="s">
        <v>161</v>
      </c>
      <c r="H104" s="6">
        <v>35</v>
      </c>
      <c r="I104" s="6">
        <v>2</v>
      </c>
      <c r="J104" s="6" t="s">
        <v>162</v>
      </c>
      <c r="K104" s="6" t="s">
        <v>159</v>
      </c>
      <c r="L104" s="6" t="s">
        <v>159</v>
      </c>
      <c r="M104" s="16">
        <v>43921</v>
      </c>
      <c r="N104" s="16">
        <v>43921</v>
      </c>
      <c r="O104" s="6"/>
    </row>
    <row r="105" spans="1:15" ht="45" customHeight="1" x14ac:dyDescent="0.25">
      <c r="A105" s="6">
        <v>2020</v>
      </c>
      <c r="B105" s="16">
        <v>43831</v>
      </c>
      <c r="C105" s="16">
        <v>43921</v>
      </c>
      <c r="D105" s="6" t="s">
        <v>167</v>
      </c>
      <c r="E105" s="6" t="s">
        <v>155</v>
      </c>
      <c r="F105" s="6" t="s">
        <v>168</v>
      </c>
      <c r="G105" s="6" t="s">
        <v>169</v>
      </c>
      <c r="H105" s="6">
        <v>35</v>
      </c>
      <c r="I105" s="6">
        <v>1</v>
      </c>
      <c r="J105" s="6" t="s">
        <v>170</v>
      </c>
      <c r="K105" s="6" t="s">
        <v>159</v>
      </c>
      <c r="L105" s="6" t="s">
        <v>159</v>
      </c>
      <c r="M105" s="16">
        <v>43921</v>
      </c>
      <c r="N105" s="16">
        <v>43921</v>
      </c>
      <c r="O105" s="6"/>
    </row>
    <row r="106" spans="1:15" ht="45" customHeight="1" x14ac:dyDescent="0.25">
      <c r="A106" s="6">
        <v>2020</v>
      </c>
      <c r="B106" s="16">
        <v>43831</v>
      </c>
      <c r="C106" s="16">
        <v>43921</v>
      </c>
      <c r="D106" s="6" t="s">
        <v>171</v>
      </c>
      <c r="E106" s="6" t="s">
        <v>155</v>
      </c>
      <c r="F106" s="6" t="s">
        <v>161</v>
      </c>
      <c r="G106" s="6" t="s">
        <v>172</v>
      </c>
      <c r="H106" s="6">
        <v>35</v>
      </c>
      <c r="I106" s="6">
        <v>5</v>
      </c>
      <c r="J106" s="6" t="s">
        <v>173</v>
      </c>
      <c r="K106" s="6" t="s">
        <v>159</v>
      </c>
      <c r="L106" s="6" t="s">
        <v>159</v>
      </c>
      <c r="M106" s="16">
        <v>43921</v>
      </c>
      <c r="N106" s="16">
        <v>43921</v>
      </c>
      <c r="O106" s="6"/>
    </row>
    <row r="107" spans="1:15" ht="45" customHeight="1" x14ac:dyDescent="0.25">
      <c r="A107" s="6">
        <v>2020</v>
      </c>
      <c r="B107" s="16">
        <v>43831</v>
      </c>
      <c r="C107" s="16">
        <v>43921</v>
      </c>
      <c r="D107" s="6" t="s">
        <v>174</v>
      </c>
      <c r="E107" s="6" t="s">
        <v>175</v>
      </c>
      <c r="F107" s="6" t="s">
        <v>176</v>
      </c>
      <c r="G107" s="6" t="s">
        <v>177</v>
      </c>
      <c r="H107" s="6">
        <f>606+587+510</f>
        <v>1703</v>
      </c>
      <c r="I107" s="6">
        <f>606+587+510</f>
        <v>1703</v>
      </c>
      <c r="J107" s="6" t="s">
        <v>177</v>
      </c>
      <c r="K107" s="6" t="s">
        <v>178</v>
      </c>
      <c r="L107" s="6" t="s">
        <v>178</v>
      </c>
      <c r="M107" s="16">
        <v>43921</v>
      </c>
      <c r="N107" s="16">
        <v>43921</v>
      </c>
      <c r="O107" s="6"/>
    </row>
    <row r="108" spans="1:15" ht="45" customHeight="1" x14ac:dyDescent="0.25">
      <c r="A108" s="6">
        <v>2020</v>
      </c>
      <c r="B108" s="16">
        <v>43831</v>
      </c>
      <c r="C108" s="16">
        <v>43921</v>
      </c>
      <c r="D108" s="6" t="s">
        <v>179</v>
      </c>
      <c r="E108" s="6" t="s">
        <v>175</v>
      </c>
      <c r="F108" s="6" t="s">
        <v>180</v>
      </c>
      <c r="G108" s="6" t="s">
        <v>181</v>
      </c>
      <c r="H108" s="6">
        <f>476+1597+365+1463+455+1288</f>
        <v>5644</v>
      </c>
      <c r="I108" s="6">
        <f>476+1597+365+1463+455+1288</f>
        <v>5644</v>
      </c>
      <c r="J108" s="6" t="s">
        <v>181</v>
      </c>
      <c r="K108" s="6" t="s">
        <v>178</v>
      </c>
      <c r="L108" s="6" t="s">
        <v>178</v>
      </c>
      <c r="M108" s="16">
        <v>43921</v>
      </c>
      <c r="N108" s="16">
        <v>43921</v>
      </c>
      <c r="O108" s="6"/>
    </row>
    <row r="109" spans="1:15" ht="45" customHeight="1" x14ac:dyDescent="0.25">
      <c r="A109" s="6">
        <v>2020</v>
      </c>
      <c r="B109" s="16">
        <v>43831</v>
      </c>
      <c r="C109" s="16">
        <v>43921</v>
      </c>
      <c r="D109" s="6" t="s">
        <v>182</v>
      </c>
      <c r="E109" s="6" t="s">
        <v>175</v>
      </c>
      <c r="F109" s="6" t="s">
        <v>183</v>
      </c>
      <c r="G109" s="6" t="s">
        <v>177</v>
      </c>
      <c r="H109" s="6">
        <v>4043</v>
      </c>
      <c r="I109" s="6">
        <v>4043</v>
      </c>
      <c r="J109" s="6" t="s">
        <v>177</v>
      </c>
      <c r="K109" s="6" t="s">
        <v>178</v>
      </c>
      <c r="L109" s="6" t="s">
        <v>178</v>
      </c>
      <c r="M109" s="16">
        <v>43921</v>
      </c>
      <c r="N109" s="16">
        <v>43921</v>
      </c>
      <c r="O109" s="6" t="s">
        <v>290</v>
      </c>
    </row>
    <row r="110" spans="1:15" ht="45" customHeight="1" x14ac:dyDescent="0.25">
      <c r="A110" s="6">
        <v>2020</v>
      </c>
      <c r="B110" s="16">
        <v>43831</v>
      </c>
      <c r="C110" s="16">
        <v>43921</v>
      </c>
      <c r="D110" s="6" t="s">
        <v>184</v>
      </c>
      <c r="E110" s="6" t="s">
        <v>175</v>
      </c>
      <c r="F110" s="6" t="s">
        <v>185</v>
      </c>
      <c r="G110" s="6" t="s">
        <v>181</v>
      </c>
      <c r="H110" s="6">
        <v>16872</v>
      </c>
      <c r="I110" s="6">
        <v>16872</v>
      </c>
      <c r="J110" s="6" t="s">
        <v>181</v>
      </c>
      <c r="K110" s="6" t="s">
        <v>178</v>
      </c>
      <c r="L110" s="6" t="s">
        <v>178</v>
      </c>
      <c r="M110" s="16">
        <v>43921</v>
      </c>
      <c r="N110" s="16">
        <v>43921</v>
      </c>
      <c r="O110" s="6" t="s">
        <v>291</v>
      </c>
    </row>
    <row r="111" spans="1:15" ht="45" customHeight="1" x14ac:dyDescent="0.25">
      <c r="A111" s="6">
        <v>2020</v>
      </c>
      <c r="B111" s="16">
        <v>43831</v>
      </c>
      <c r="C111" s="16">
        <v>43921</v>
      </c>
      <c r="D111" s="6" t="s">
        <v>186</v>
      </c>
      <c r="E111" s="6" t="s">
        <v>175</v>
      </c>
      <c r="F111" s="6" t="s">
        <v>187</v>
      </c>
      <c r="G111" s="6" t="s">
        <v>188</v>
      </c>
      <c r="H111" s="6" t="s">
        <v>292</v>
      </c>
      <c r="I111" s="6" t="s">
        <v>292</v>
      </c>
      <c r="J111" s="6" t="s">
        <v>188</v>
      </c>
      <c r="K111" s="6" t="s">
        <v>178</v>
      </c>
      <c r="L111" s="6" t="s">
        <v>178</v>
      </c>
      <c r="M111" s="16">
        <v>43921</v>
      </c>
      <c r="N111" s="16">
        <v>43921</v>
      </c>
      <c r="O111" s="6"/>
    </row>
    <row r="112" spans="1:15" ht="45" customHeight="1" x14ac:dyDescent="0.25">
      <c r="A112" s="6">
        <v>2020</v>
      </c>
      <c r="B112" s="16">
        <v>43831</v>
      </c>
      <c r="C112" s="16">
        <v>43921</v>
      </c>
      <c r="D112" s="6" t="s">
        <v>189</v>
      </c>
      <c r="E112" s="6" t="s">
        <v>175</v>
      </c>
      <c r="F112" s="6" t="s">
        <v>187</v>
      </c>
      <c r="G112" s="6" t="s">
        <v>190</v>
      </c>
      <c r="H112" s="6" t="s">
        <v>293</v>
      </c>
      <c r="I112" s="6" t="s">
        <v>293</v>
      </c>
      <c r="J112" s="6" t="s">
        <v>190</v>
      </c>
      <c r="K112" s="6" t="s">
        <v>178</v>
      </c>
      <c r="L112" s="6" t="s">
        <v>178</v>
      </c>
      <c r="M112" s="16">
        <v>43921</v>
      </c>
      <c r="N112" s="16">
        <v>43921</v>
      </c>
      <c r="O112" s="6"/>
    </row>
    <row r="113" spans="1:15" ht="45" customHeight="1" x14ac:dyDescent="0.25">
      <c r="A113" s="6">
        <v>2020</v>
      </c>
      <c r="B113" s="16">
        <v>43831</v>
      </c>
      <c r="C113" s="16">
        <v>43921</v>
      </c>
      <c r="D113" s="6" t="s">
        <v>191</v>
      </c>
      <c r="E113" s="6" t="s">
        <v>175</v>
      </c>
      <c r="F113" s="6" t="s">
        <v>192</v>
      </c>
      <c r="G113" s="6" t="s">
        <v>193</v>
      </c>
      <c r="H113" s="6">
        <v>0</v>
      </c>
      <c r="I113" s="6">
        <v>0</v>
      </c>
      <c r="J113" s="6" t="s">
        <v>294</v>
      </c>
      <c r="K113" s="6" t="s">
        <v>178</v>
      </c>
      <c r="L113" s="6" t="s">
        <v>178</v>
      </c>
      <c r="M113" s="16">
        <v>43921</v>
      </c>
      <c r="N113" s="16">
        <v>43921</v>
      </c>
      <c r="O113" s="6"/>
    </row>
    <row r="114" spans="1:15" ht="45" customHeight="1" x14ac:dyDescent="0.25">
      <c r="A114" s="6">
        <v>2020</v>
      </c>
      <c r="B114" s="16">
        <v>43831</v>
      </c>
      <c r="C114" s="16">
        <v>43921</v>
      </c>
      <c r="D114" s="6" t="s">
        <v>195</v>
      </c>
      <c r="E114" s="6" t="s">
        <v>175</v>
      </c>
      <c r="F114" s="6" t="s">
        <v>192</v>
      </c>
      <c r="G114" s="6" t="s">
        <v>196</v>
      </c>
      <c r="H114" s="6">
        <v>0</v>
      </c>
      <c r="I114" s="6">
        <v>0</v>
      </c>
      <c r="J114" s="6" t="s">
        <v>261</v>
      </c>
      <c r="K114" s="6" t="s">
        <v>178</v>
      </c>
      <c r="L114" s="6" t="s">
        <v>178</v>
      </c>
      <c r="M114" s="16">
        <v>43921</v>
      </c>
      <c r="N114" s="16">
        <v>43921</v>
      </c>
      <c r="O114" s="6"/>
    </row>
    <row r="115" spans="1:15" ht="45" customHeight="1" x14ac:dyDescent="0.25">
      <c r="A115" s="6">
        <v>2020</v>
      </c>
      <c r="B115" s="16">
        <v>43831</v>
      </c>
      <c r="C115" s="16">
        <v>43921</v>
      </c>
      <c r="D115" s="6" t="s">
        <v>198</v>
      </c>
      <c r="E115" s="6" t="s">
        <v>175</v>
      </c>
      <c r="F115" s="6" t="s">
        <v>199</v>
      </c>
      <c r="G115" s="6" t="s">
        <v>200</v>
      </c>
      <c r="H115" s="6">
        <v>114</v>
      </c>
      <c r="I115" s="6">
        <v>114</v>
      </c>
      <c r="J115" s="6" t="s">
        <v>200</v>
      </c>
      <c r="K115" s="6" t="s">
        <v>178</v>
      </c>
      <c r="L115" s="6" t="s">
        <v>178</v>
      </c>
      <c r="M115" s="16">
        <v>43921</v>
      </c>
      <c r="N115" s="16">
        <v>43921</v>
      </c>
      <c r="O115" s="6" t="s">
        <v>295</v>
      </c>
    </row>
    <row r="116" spans="1:15" ht="45" customHeight="1" x14ac:dyDescent="0.25">
      <c r="A116" s="6">
        <v>2020</v>
      </c>
      <c r="B116" s="16">
        <v>43831</v>
      </c>
      <c r="C116" s="16">
        <v>43921</v>
      </c>
      <c r="D116" s="6" t="s">
        <v>202</v>
      </c>
      <c r="E116" s="6" t="s">
        <v>175</v>
      </c>
      <c r="F116" s="6" t="s">
        <v>203</v>
      </c>
      <c r="G116" s="6" t="s">
        <v>204</v>
      </c>
      <c r="H116" s="6">
        <v>58</v>
      </c>
      <c r="I116" s="6">
        <v>58</v>
      </c>
      <c r="J116" s="6" t="s">
        <v>204</v>
      </c>
      <c r="K116" s="6" t="s">
        <v>178</v>
      </c>
      <c r="L116" s="6" t="s">
        <v>178</v>
      </c>
      <c r="M116" s="16">
        <v>43921</v>
      </c>
      <c r="N116" s="16">
        <v>43921</v>
      </c>
      <c r="O116" s="6"/>
    </row>
    <row r="117" spans="1:15" ht="45" customHeight="1" x14ac:dyDescent="0.25">
      <c r="A117" s="6">
        <v>2020</v>
      </c>
      <c r="B117" s="16">
        <v>43831</v>
      </c>
      <c r="C117" s="16">
        <v>43921</v>
      </c>
      <c r="D117" s="6" t="s">
        <v>205</v>
      </c>
      <c r="E117" s="6" t="s">
        <v>175</v>
      </c>
      <c r="F117" s="6" t="s">
        <v>206</v>
      </c>
      <c r="G117" s="6" t="s">
        <v>207</v>
      </c>
      <c r="H117" s="6">
        <v>3748326</v>
      </c>
      <c r="I117" s="6">
        <v>3748326</v>
      </c>
      <c r="J117" s="6" t="s">
        <v>207</v>
      </c>
      <c r="K117" s="6" t="s">
        <v>178</v>
      </c>
      <c r="L117" s="6" t="s">
        <v>178</v>
      </c>
      <c r="M117" s="16">
        <v>43921</v>
      </c>
      <c r="N117" s="16">
        <v>43921</v>
      </c>
      <c r="O117" s="6"/>
    </row>
    <row r="118" spans="1:15" ht="45" customHeight="1" x14ac:dyDescent="0.25">
      <c r="A118" s="6">
        <v>2020</v>
      </c>
      <c r="B118" s="16">
        <v>43831</v>
      </c>
      <c r="C118" s="16">
        <v>43921</v>
      </c>
      <c r="D118" s="6" t="s">
        <v>208</v>
      </c>
      <c r="E118" s="6" t="s">
        <v>175</v>
      </c>
      <c r="F118" s="6" t="s">
        <v>209</v>
      </c>
      <c r="G118" s="6" t="s">
        <v>207</v>
      </c>
      <c r="H118" s="6">
        <v>2331763</v>
      </c>
      <c r="I118" s="6">
        <v>2331763</v>
      </c>
      <c r="J118" s="6" t="s">
        <v>207</v>
      </c>
      <c r="K118" s="6" t="s">
        <v>178</v>
      </c>
      <c r="L118" s="6" t="s">
        <v>178</v>
      </c>
      <c r="M118" s="16">
        <v>43921</v>
      </c>
      <c r="N118" s="16">
        <v>43921</v>
      </c>
      <c r="O118" s="6" t="s">
        <v>296</v>
      </c>
    </row>
    <row r="119" spans="1:15" ht="45" customHeight="1" thickBot="1" x14ac:dyDescent="0.3">
      <c r="A119" s="61">
        <v>2020</v>
      </c>
      <c r="B119" s="62">
        <v>43831</v>
      </c>
      <c r="C119" s="62">
        <v>43921</v>
      </c>
      <c r="D119" s="61" t="s">
        <v>210</v>
      </c>
      <c r="E119" s="61" t="s">
        <v>175</v>
      </c>
      <c r="F119" s="61" t="s">
        <v>211</v>
      </c>
      <c r="G119" s="61" t="s">
        <v>207</v>
      </c>
      <c r="H119" s="61">
        <v>912186</v>
      </c>
      <c r="I119" s="61">
        <v>912186</v>
      </c>
      <c r="J119" s="61" t="s">
        <v>207</v>
      </c>
      <c r="K119" s="61" t="s">
        <v>178</v>
      </c>
      <c r="L119" s="61" t="s">
        <v>178</v>
      </c>
      <c r="M119" s="62">
        <v>43921</v>
      </c>
      <c r="N119" s="62">
        <v>43921</v>
      </c>
      <c r="O119" s="61"/>
    </row>
    <row r="120" spans="1:15" ht="15.75" thickTop="1" x14ac:dyDescent="0.25"/>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8.710937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13.85546875" customWidth="1"/>
  </cols>
  <sheetData>
    <row r="1" spans="1:15" hidden="1" x14ac:dyDescent="0.25">
      <c r="A1" t="s">
        <v>0</v>
      </c>
    </row>
    <row r="2" spans="1:15" ht="78" customHeight="1" x14ac:dyDescent="0.25">
      <c r="A2" s="179" t="s">
        <v>4</v>
      </c>
      <c r="B2" s="179"/>
      <c r="C2" s="179"/>
      <c r="D2" s="179"/>
      <c r="E2" s="179"/>
      <c r="F2" s="179"/>
      <c r="G2" s="179"/>
      <c r="H2" s="179"/>
      <c r="I2" s="179"/>
    </row>
    <row r="4" spans="1:15" x14ac:dyDescent="0.25">
      <c r="A4" s="181" t="s">
        <v>1</v>
      </c>
      <c r="B4" s="182"/>
      <c r="C4" s="182"/>
      <c r="D4" s="181" t="s">
        <v>2</v>
      </c>
      <c r="E4" s="182"/>
      <c r="F4" s="182"/>
      <c r="G4" s="181" t="s">
        <v>3</v>
      </c>
      <c r="H4" s="182"/>
      <c r="I4" s="182"/>
    </row>
    <row r="5" spans="1:15" x14ac:dyDescent="0.25">
      <c r="A5" s="183" t="s">
        <v>4</v>
      </c>
      <c r="B5" s="182"/>
      <c r="C5" s="182"/>
      <c r="D5" s="183" t="s">
        <v>5</v>
      </c>
      <c r="E5" s="182"/>
      <c r="F5" s="182"/>
      <c r="G5" s="183" t="s">
        <v>4</v>
      </c>
      <c r="H5" s="182"/>
      <c r="I5" s="182"/>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81" t="s">
        <v>27</v>
      </c>
      <c r="B8" s="182"/>
      <c r="C8" s="182"/>
      <c r="D8" s="182"/>
      <c r="E8" s="182"/>
      <c r="F8" s="182"/>
      <c r="G8" s="182"/>
      <c r="H8" s="182"/>
      <c r="I8" s="182"/>
      <c r="J8" s="182"/>
      <c r="K8" s="182"/>
      <c r="L8" s="182"/>
      <c r="M8" s="182"/>
      <c r="N8" s="182"/>
      <c r="O8" s="182"/>
    </row>
    <row r="9" spans="1:15" ht="26.25" x14ac:dyDescent="0.25">
      <c r="A9" s="12" t="s">
        <v>28</v>
      </c>
      <c r="B9" s="12" t="s">
        <v>29</v>
      </c>
      <c r="C9" s="12" t="s">
        <v>30</v>
      </c>
      <c r="D9" s="12" t="s">
        <v>31</v>
      </c>
      <c r="E9" s="12" t="s">
        <v>32</v>
      </c>
      <c r="F9" s="12" t="s">
        <v>33</v>
      </c>
      <c r="G9" s="12" t="s">
        <v>34</v>
      </c>
      <c r="H9" s="12" t="s">
        <v>35</v>
      </c>
      <c r="I9" s="12" t="s">
        <v>36</v>
      </c>
      <c r="J9" s="12" t="s">
        <v>37</v>
      </c>
      <c r="K9" s="12" t="s">
        <v>38</v>
      </c>
      <c r="L9" s="12" t="s">
        <v>39</v>
      </c>
      <c r="M9" s="12" t="s">
        <v>40</v>
      </c>
      <c r="N9" s="12" t="s">
        <v>41</v>
      </c>
      <c r="O9" s="12" t="s">
        <v>42</v>
      </c>
    </row>
    <row r="10" spans="1:15" ht="45" customHeight="1" x14ac:dyDescent="0.25">
      <c r="A10" s="6">
        <v>2019</v>
      </c>
      <c r="B10" s="16">
        <v>43739</v>
      </c>
      <c r="C10" s="16">
        <v>43830</v>
      </c>
      <c r="D10" s="6" t="s">
        <v>264</v>
      </c>
      <c r="E10" s="6" t="s">
        <v>265</v>
      </c>
      <c r="F10" s="6" t="s">
        <v>102</v>
      </c>
      <c r="G10" s="6" t="s">
        <v>266</v>
      </c>
      <c r="H10" s="6">
        <v>5170</v>
      </c>
      <c r="I10" s="6">
        <v>212014</v>
      </c>
      <c r="J10" s="6" t="s">
        <v>270</v>
      </c>
      <c r="K10" s="6" t="s">
        <v>268</v>
      </c>
      <c r="L10" s="6" t="s">
        <v>268</v>
      </c>
      <c r="M10" s="16">
        <v>43840</v>
      </c>
      <c r="N10" s="16">
        <v>43840</v>
      </c>
      <c r="O10" s="6"/>
    </row>
    <row r="11" spans="1:15" ht="45" x14ac:dyDescent="0.25">
      <c r="A11" s="6">
        <v>2019</v>
      </c>
      <c r="B11" s="52">
        <v>43739</v>
      </c>
      <c r="C11" s="52">
        <v>43830</v>
      </c>
      <c r="D11" s="53" t="s">
        <v>127</v>
      </c>
      <c r="E11" s="53" t="s">
        <v>110</v>
      </c>
      <c r="F11" s="53" t="s">
        <v>128</v>
      </c>
      <c r="G11" s="53" t="s">
        <v>53</v>
      </c>
      <c r="H11" s="54">
        <v>32214</v>
      </c>
      <c r="I11" s="54">
        <f>46390</f>
        <v>46390</v>
      </c>
      <c r="J11" s="53" t="s">
        <v>58</v>
      </c>
      <c r="K11" s="53" t="s">
        <v>129</v>
      </c>
      <c r="L11" s="53" t="s">
        <v>130</v>
      </c>
      <c r="M11" s="16">
        <v>43832</v>
      </c>
      <c r="N11" s="16">
        <v>43830</v>
      </c>
      <c r="O11" s="55"/>
    </row>
    <row r="12" spans="1:15" ht="45" x14ac:dyDescent="0.25">
      <c r="A12" s="6">
        <v>2019</v>
      </c>
      <c r="B12" s="52">
        <v>43739</v>
      </c>
      <c r="C12" s="52">
        <v>43830</v>
      </c>
      <c r="D12" s="53" t="s">
        <v>131</v>
      </c>
      <c r="E12" s="53" t="s">
        <v>110</v>
      </c>
      <c r="F12" s="53" t="s">
        <v>132</v>
      </c>
      <c r="G12" s="53" t="s">
        <v>53</v>
      </c>
      <c r="H12" s="6">
        <v>31</v>
      </c>
      <c r="I12" s="6">
        <v>365</v>
      </c>
      <c r="J12" s="53" t="s">
        <v>133</v>
      </c>
      <c r="K12" s="53" t="s">
        <v>129</v>
      </c>
      <c r="L12" s="53" t="s">
        <v>130</v>
      </c>
      <c r="M12" s="16">
        <v>43832</v>
      </c>
      <c r="N12" s="16">
        <v>43830</v>
      </c>
      <c r="O12" s="55"/>
    </row>
    <row r="13" spans="1:15" ht="80.099999999999994" customHeight="1" x14ac:dyDescent="0.25">
      <c r="A13" s="6">
        <v>2019</v>
      </c>
      <c r="B13" s="52">
        <v>43739</v>
      </c>
      <c r="C13" s="52">
        <v>43830</v>
      </c>
      <c r="D13" s="53" t="s">
        <v>134</v>
      </c>
      <c r="E13" s="53" t="s">
        <v>110</v>
      </c>
      <c r="F13" s="53" t="s">
        <v>135</v>
      </c>
      <c r="G13" s="53" t="s">
        <v>53</v>
      </c>
      <c r="H13" s="54">
        <v>71397</v>
      </c>
      <c r="I13" s="54">
        <v>167258</v>
      </c>
      <c r="J13" s="53" t="s">
        <v>136</v>
      </c>
      <c r="K13" s="53" t="s">
        <v>129</v>
      </c>
      <c r="L13" s="53" t="s">
        <v>130</v>
      </c>
      <c r="M13" s="16">
        <v>43832</v>
      </c>
      <c r="N13" s="16">
        <v>43830</v>
      </c>
      <c r="O13" s="55"/>
    </row>
    <row r="14" spans="1:15" ht="45" customHeight="1" x14ac:dyDescent="0.25">
      <c r="A14" s="6">
        <v>2019</v>
      </c>
      <c r="B14" s="16">
        <v>43739</v>
      </c>
      <c r="C14" s="16">
        <v>43830</v>
      </c>
      <c r="D14" s="6" t="s">
        <v>154</v>
      </c>
      <c r="E14" s="6" t="s">
        <v>155</v>
      </c>
      <c r="F14" s="6" t="s">
        <v>156</v>
      </c>
      <c r="G14" s="6" t="s">
        <v>157</v>
      </c>
      <c r="H14" s="6">
        <v>90</v>
      </c>
      <c r="I14" s="6">
        <v>102</v>
      </c>
      <c r="J14" s="6" t="s">
        <v>158</v>
      </c>
      <c r="K14" s="20" t="s">
        <v>159</v>
      </c>
      <c r="L14" s="20" t="s">
        <v>159</v>
      </c>
      <c r="M14" s="16">
        <v>43830</v>
      </c>
      <c r="N14" s="16">
        <v>43830</v>
      </c>
      <c r="O14" s="6"/>
    </row>
    <row r="15" spans="1:15" ht="45" customHeight="1" x14ac:dyDescent="0.25">
      <c r="A15" s="6">
        <v>2019</v>
      </c>
      <c r="B15" s="16">
        <v>43739</v>
      </c>
      <c r="C15" s="16">
        <v>43830</v>
      </c>
      <c r="D15" s="6" t="s">
        <v>160</v>
      </c>
      <c r="E15" s="6" t="s">
        <v>155</v>
      </c>
      <c r="F15" s="6" t="s">
        <v>161</v>
      </c>
      <c r="G15" s="6" t="s">
        <v>161</v>
      </c>
      <c r="H15" s="6">
        <v>100</v>
      </c>
      <c r="I15" s="6">
        <v>2</v>
      </c>
      <c r="J15" s="6" t="s">
        <v>162</v>
      </c>
      <c r="K15" s="20" t="s">
        <v>159</v>
      </c>
      <c r="L15" s="20" t="s">
        <v>159</v>
      </c>
      <c r="M15" s="16">
        <v>43830</v>
      </c>
      <c r="N15" s="16">
        <v>43830</v>
      </c>
      <c r="O15" s="6"/>
    </row>
    <row r="16" spans="1:15" s="8" customFormat="1" ht="45" customHeight="1" x14ac:dyDescent="0.25">
      <c r="A16" s="6">
        <v>2019</v>
      </c>
      <c r="B16" s="16">
        <v>43739</v>
      </c>
      <c r="C16" s="16">
        <v>43830</v>
      </c>
      <c r="D16" s="6" t="s">
        <v>163</v>
      </c>
      <c r="E16" s="6" t="s">
        <v>155</v>
      </c>
      <c r="F16" s="6" t="s">
        <v>164</v>
      </c>
      <c r="G16" s="6" t="s">
        <v>165</v>
      </c>
      <c r="H16" s="6">
        <v>100</v>
      </c>
      <c r="I16" s="6">
        <v>3</v>
      </c>
      <c r="J16" s="6" t="s">
        <v>166</v>
      </c>
      <c r="K16" s="20" t="s">
        <v>159</v>
      </c>
      <c r="L16" s="20" t="s">
        <v>159</v>
      </c>
      <c r="M16" s="16">
        <v>43830</v>
      </c>
      <c r="N16" s="16">
        <v>43830</v>
      </c>
      <c r="O16" s="6"/>
    </row>
    <row r="17" spans="1:15" s="8" customFormat="1" ht="45" customHeight="1" x14ac:dyDescent="0.25">
      <c r="A17" s="6">
        <v>2019</v>
      </c>
      <c r="B17" s="16">
        <v>43739</v>
      </c>
      <c r="C17" s="16">
        <v>43830</v>
      </c>
      <c r="D17" s="6" t="s">
        <v>167</v>
      </c>
      <c r="E17" s="6" t="s">
        <v>155</v>
      </c>
      <c r="F17" s="6" t="s">
        <v>168</v>
      </c>
      <c r="G17" s="6" t="s">
        <v>169</v>
      </c>
      <c r="H17" s="6">
        <v>100</v>
      </c>
      <c r="I17" s="6">
        <v>1</v>
      </c>
      <c r="J17" s="6" t="s">
        <v>170</v>
      </c>
      <c r="K17" s="20" t="s">
        <v>159</v>
      </c>
      <c r="L17" s="20" t="s">
        <v>159</v>
      </c>
      <c r="M17" s="16">
        <v>43830</v>
      </c>
      <c r="N17" s="16">
        <v>43830</v>
      </c>
      <c r="O17" s="6"/>
    </row>
    <row r="18" spans="1:15" s="8" customFormat="1" ht="45" customHeight="1" x14ac:dyDescent="0.25">
      <c r="A18" s="6">
        <v>2019</v>
      </c>
      <c r="B18" s="16">
        <v>43739</v>
      </c>
      <c r="C18" s="16">
        <v>43830</v>
      </c>
      <c r="D18" s="6" t="s">
        <v>171</v>
      </c>
      <c r="E18" s="6" t="s">
        <v>155</v>
      </c>
      <c r="F18" s="6" t="s">
        <v>161</v>
      </c>
      <c r="G18" s="6" t="s">
        <v>172</v>
      </c>
      <c r="H18" s="6">
        <v>80</v>
      </c>
      <c r="I18" s="6">
        <v>5</v>
      </c>
      <c r="J18" s="6" t="s">
        <v>173</v>
      </c>
      <c r="K18" s="20" t="s">
        <v>159</v>
      </c>
      <c r="L18" s="20" t="s">
        <v>159</v>
      </c>
      <c r="M18" s="16">
        <v>43830</v>
      </c>
      <c r="N18" s="16">
        <v>43830</v>
      </c>
      <c r="O18" s="6"/>
    </row>
    <row r="19" spans="1:15" s="19" customFormat="1" ht="45" customHeight="1" x14ac:dyDescent="0.25">
      <c r="A19" s="21">
        <v>2019</v>
      </c>
      <c r="B19" s="16">
        <v>43739</v>
      </c>
      <c r="C19" s="16">
        <v>43830</v>
      </c>
      <c r="D19" s="21" t="s">
        <v>174</v>
      </c>
      <c r="E19" s="21" t="s">
        <v>175</v>
      </c>
      <c r="F19" s="21" t="s">
        <v>176</v>
      </c>
      <c r="G19" s="21" t="s">
        <v>177</v>
      </c>
      <c r="H19" s="56">
        <v>1777</v>
      </c>
      <c r="I19" s="56">
        <v>1777</v>
      </c>
      <c r="J19" s="56">
        <v>1777</v>
      </c>
      <c r="K19" s="21" t="s">
        <v>178</v>
      </c>
      <c r="L19" s="21" t="s">
        <v>178</v>
      </c>
      <c r="M19" s="16">
        <v>43830</v>
      </c>
      <c r="N19" s="16">
        <v>43830</v>
      </c>
      <c r="O19" s="21"/>
    </row>
    <row r="20" spans="1:15" s="7" customFormat="1" ht="45" customHeight="1" x14ac:dyDescent="0.25">
      <c r="A20" s="21">
        <v>2019</v>
      </c>
      <c r="B20" s="16">
        <v>43739</v>
      </c>
      <c r="C20" s="16">
        <v>43830</v>
      </c>
      <c r="D20" s="21" t="s">
        <v>179</v>
      </c>
      <c r="E20" s="21" t="s">
        <v>175</v>
      </c>
      <c r="F20" s="21" t="s">
        <v>180</v>
      </c>
      <c r="G20" s="21" t="s">
        <v>181</v>
      </c>
      <c r="H20" s="56">
        <v>4314</v>
      </c>
      <c r="I20" s="56">
        <v>4314</v>
      </c>
      <c r="J20" s="56" t="s">
        <v>257</v>
      </c>
      <c r="K20" s="21" t="s">
        <v>178</v>
      </c>
      <c r="L20" s="21" t="s">
        <v>178</v>
      </c>
      <c r="M20" s="16">
        <v>43830</v>
      </c>
      <c r="N20" s="16">
        <v>43830</v>
      </c>
      <c r="O20" s="56"/>
    </row>
    <row r="21" spans="1:15" s="7" customFormat="1" ht="45" customHeight="1" x14ac:dyDescent="0.25">
      <c r="A21" s="21">
        <v>2019</v>
      </c>
      <c r="B21" s="16">
        <v>43739</v>
      </c>
      <c r="C21" s="16">
        <v>43830</v>
      </c>
      <c r="D21" s="21" t="s">
        <v>182</v>
      </c>
      <c r="E21" s="21" t="s">
        <v>175</v>
      </c>
      <c r="F21" s="21" t="s">
        <v>183</v>
      </c>
      <c r="G21" s="21" t="s">
        <v>177</v>
      </c>
      <c r="H21" s="56">
        <v>3842</v>
      </c>
      <c r="I21" s="56">
        <v>3842</v>
      </c>
      <c r="J21" s="56">
        <v>3842</v>
      </c>
      <c r="K21" s="21" t="s">
        <v>178</v>
      </c>
      <c r="L21" s="21" t="s">
        <v>178</v>
      </c>
      <c r="M21" s="16">
        <v>43830</v>
      </c>
      <c r="N21" s="16">
        <v>43830</v>
      </c>
      <c r="O21" s="21"/>
    </row>
    <row r="22" spans="1:15" s="7" customFormat="1" ht="45" customHeight="1" x14ac:dyDescent="0.25">
      <c r="A22" s="21">
        <v>2019</v>
      </c>
      <c r="B22" s="16">
        <v>43739</v>
      </c>
      <c r="C22" s="16">
        <v>43830</v>
      </c>
      <c r="D22" s="21" t="s">
        <v>184</v>
      </c>
      <c r="E22" s="21" t="s">
        <v>175</v>
      </c>
      <c r="F22" s="21" t="s">
        <v>185</v>
      </c>
      <c r="G22" s="21" t="s">
        <v>181</v>
      </c>
      <c r="H22" s="56">
        <v>11386</v>
      </c>
      <c r="I22" s="56">
        <v>11386</v>
      </c>
      <c r="J22" s="56" t="s">
        <v>258</v>
      </c>
      <c r="K22" s="21" t="s">
        <v>178</v>
      </c>
      <c r="L22" s="21" t="s">
        <v>178</v>
      </c>
      <c r="M22" s="16">
        <v>43830</v>
      </c>
      <c r="N22" s="16">
        <v>43830</v>
      </c>
      <c r="O22" s="56"/>
    </row>
    <row r="23" spans="1:15" s="7" customFormat="1" ht="45" customHeight="1" x14ac:dyDescent="0.25">
      <c r="A23" s="21">
        <v>2019</v>
      </c>
      <c r="B23" s="16">
        <v>43739</v>
      </c>
      <c r="C23" s="16">
        <v>43830</v>
      </c>
      <c r="D23" s="21" t="s">
        <v>186</v>
      </c>
      <c r="E23" s="21" t="s">
        <v>175</v>
      </c>
      <c r="F23" s="21" t="s">
        <v>187</v>
      </c>
      <c r="G23" s="21" t="s">
        <v>188</v>
      </c>
      <c r="H23" s="56">
        <v>445408</v>
      </c>
      <c r="I23" s="56">
        <v>445408</v>
      </c>
      <c r="J23" s="56" t="s">
        <v>259</v>
      </c>
      <c r="K23" s="21" t="s">
        <v>178</v>
      </c>
      <c r="L23" s="21" t="s">
        <v>178</v>
      </c>
      <c r="M23" s="16">
        <v>43830</v>
      </c>
      <c r="N23" s="16">
        <v>43830</v>
      </c>
      <c r="O23" s="56"/>
    </row>
    <row r="24" spans="1:15" s="7" customFormat="1" ht="45" customHeight="1" x14ac:dyDescent="0.25">
      <c r="A24" s="21">
        <v>2019</v>
      </c>
      <c r="B24" s="16">
        <v>43739</v>
      </c>
      <c r="C24" s="16">
        <v>43830</v>
      </c>
      <c r="D24" s="21" t="s">
        <v>189</v>
      </c>
      <c r="E24" s="21" t="s">
        <v>175</v>
      </c>
      <c r="F24" s="21" t="s">
        <v>187</v>
      </c>
      <c r="G24" s="21" t="s">
        <v>190</v>
      </c>
      <c r="H24" s="56">
        <v>193466</v>
      </c>
      <c r="I24" s="56">
        <v>193466</v>
      </c>
      <c r="J24" s="56" t="s">
        <v>260</v>
      </c>
      <c r="K24" s="21" t="s">
        <v>178</v>
      </c>
      <c r="L24" s="21" t="s">
        <v>178</v>
      </c>
      <c r="M24" s="16">
        <v>43830</v>
      </c>
      <c r="N24" s="16">
        <v>43830</v>
      </c>
      <c r="O24" s="56"/>
    </row>
    <row r="25" spans="1:15" s="7" customFormat="1" ht="45" customHeight="1" x14ac:dyDescent="0.25">
      <c r="A25" s="21">
        <v>2019</v>
      </c>
      <c r="B25" s="16">
        <v>43739</v>
      </c>
      <c r="C25" s="16">
        <v>43830</v>
      </c>
      <c r="D25" s="21" t="s">
        <v>191</v>
      </c>
      <c r="E25" s="21" t="s">
        <v>175</v>
      </c>
      <c r="F25" s="21" t="s">
        <v>192</v>
      </c>
      <c r="G25" s="21" t="s">
        <v>193</v>
      </c>
      <c r="H25" s="21">
        <v>0</v>
      </c>
      <c r="I25" s="21">
        <v>0</v>
      </c>
      <c r="J25" s="21" t="s">
        <v>261</v>
      </c>
      <c r="K25" s="21" t="s">
        <v>178</v>
      </c>
      <c r="L25" s="21" t="s">
        <v>178</v>
      </c>
      <c r="M25" s="16">
        <v>43830</v>
      </c>
      <c r="N25" s="16">
        <v>43830</v>
      </c>
      <c r="O25" s="21"/>
    </row>
    <row r="26" spans="1:15" s="7" customFormat="1" ht="45" customHeight="1" x14ac:dyDescent="0.25">
      <c r="A26" s="21">
        <v>2019</v>
      </c>
      <c r="B26" s="16">
        <v>43739</v>
      </c>
      <c r="C26" s="16">
        <v>43830</v>
      </c>
      <c r="D26" s="21" t="s">
        <v>195</v>
      </c>
      <c r="E26" s="21" t="s">
        <v>175</v>
      </c>
      <c r="F26" s="21" t="s">
        <v>192</v>
      </c>
      <c r="G26" s="21" t="s">
        <v>196</v>
      </c>
      <c r="H26" s="21">
        <v>0</v>
      </c>
      <c r="I26" s="21">
        <v>0</v>
      </c>
      <c r="J26" s="21" t="s">
        <v>262</v>
      </c>
      <c r="K26" s="21" t="s">
        <v>178</v>
      </c>
      <c r="L26" s="21" t="s">
        <v>178</v>
      </c>
      <c r="M26" s="16">
        <v>43830</v>
      </c>
      <c r="N26" s="16">
        <v>43830</v>
      </c>
      <c r="O26" s="21"/>
    </row>
    <row r="27" spans="1:15" s="7" customFormat="1" ht="45" customHeight="1" x14ac:dyDescent="0.25">
      <c r="A27" s="21">
        <v>2019</v>
      </c>
      <c r="B27" s="16">
        <v>43739</v>
      </c>
      <c r="C27" s="16">
        <v>43830</v>
      </c>
      <c r="D27" s="21" t="s">
        <v>198</v>
      </c>
      <c r="E27" s="21" t="s">
        <v>175</v>
      </c>
      <c r="F27" s="21" t="s">
        <v>199</v>
      </c>
      <c r="G27" s="21" t="s">
        <v>200</v>
      </c>
      <c r="H27" s="21">
        <v>154</v>
      </c>
      <c r="I27" s="21">
        <v>154</v>
      </c>
      <c r="J27" s="21" t="s">
        <v>263</v>
      </c>
      <c r="K27" s="21" t="s">
        <v>178</v>
      </c>
      <c r="L27" s="21" t="s">
        <v>178</v>
      </c>
      <c r="M27" s="16">
        <v>43830</v>
      </c>
      <c r="N27" s="16">
        <v>43830</v>
      </c>
      <c r="O27" s="21"/>
    </row>
    <row r="28" spans="1:15" s="7" customFormat="1" ht="45" customHeight="1" x14ac:dyDescent="0.25">
      <c r="A28" s="21">
        <v>2019</v>
      </c>
      <c r="B28" s="16">
        <v>43739</v>
      </c>
      <c r="C28" s="16">
        <v>43830</v>
      </c>
      <c r="D28" s="21" t="s">
        <v>202</v>
      </c>
      <c r="E28" s="21" t="s">
        <v>175</v>
      </c>
      <c r="F28" s="21" t="s">
        <v>203</v>
      </c>
      <c r="G28" s="21" t="s">
        <v>204</v>
      </c>
      <c r="H28" s="21">
        <v>50</v>
      </c>
      <c r="I28" s="21">
        <v>50</v>
      </c>
      <c r="J28" s="21">
        <v>50</v>
      </c>
      <c r="K28" s="21" t="s">
        <v>178</v>
      </c>
      <c r="L28" s="21" t="s">
        <v>178</v>
      </c>
      <c r="M28" s="16">
        <v>43830</v>
      </c>
      <c r="N28" s="16">
        <v>43830</v>
      </c>
      <c r="O28" s="21"/>
    </row>
    <row r="29" spans="1:15" s="7" customFormat="1" ht="45" customHeight="1" x14ac:dyDescent="0.25">
      <c r="A29" s="21">
        <v>2019</v>
      </c>
      <c r="B29" s="16">
        <v>43739</v>
      </c>
      <c r="C29" s="16">
        <v>43830</v>
      </c>
      <c r="D29" s="21" t="s">
        <v>205</v>
      </c>
      <c r="E29" s="21" t="s">
        <v>175</v>
      </c>
      <c r="F29" s="21" t="s">
        <v>206</v>
      </c>
      <c r="G29" s="21" t="s">
        <v>207</v>
      </c>
      <c r="H29" s="22">
        <v>3280956</v>
      </c>
      <c r="I29" s="22">
        <v>3280956</v>
      </c>
      <c r="J29" s="22">
        <v>3280956</v>
      </c>
      <c r="K29" s="21" t="s">
        <v>178</v>
      </c>
      <c r="L29" s="21" t="s">
        <v>178</v>
      </c>
      <c r="M29" s="16">
        <v>43830</v>
      </c>
      <c r="N29" s="16">
        <v>43830</v>
      </c>
      <c r="O29" s="21"/>
    </row>
    <row r="30" spans="1:15" ht="45" customHeight="1" x14ac:dyDescent="0.25">
      <c r="A30" s="21">
        <v>2019</v>
      </c>
      <c r="B30" s="16">
        <v>43739</v>
      </c>
      <c r="C30" s="16">
        <v>43830</v>
      </c>
      <c r="D30" s="21" t="s">
        <v>208</v>
      </c>
      <c r="E30" s="21" t="s">
        <v>175</v>
      </c>
      <c r="F30" s="21" t="s">
        <v>209</v>
      </c>
      <c r="G30" s="21" t="s">
        <v>207</v>
      </c>
      <c r="H30" s="22">
        <v>1817750</v>
      </c>
      <c r="I30" s="22">
        <v>1817750</v>
      </c>
      <c r="J30" s="21" t="s">
        <v>228</v>
      </c>
      <c r="K30" s="21" t="s">
        <v>178</v>
      </c>
      <c r="L30" s="21" t="s">
        <v>178</v>
      </c>
      <c r="M30" s="16">
        <v>43830</v>
      </c>
      <c r="N30" s="16">
        <v>43830</v>
      </c>
      <c r="O30" s="21"/>
    </row>
    <row r="31" spans="1:15" ht="45" customHeight="1" x14ac:dyDescent="0.25">
      <c r="A31" s="21">
        <v>2019</v>
      </c>
      <c r="B31" s="16">
        <v>43739</v>
      </c>
      <c r="C31" s="16">
        <v>43830</v>
      </c>
      <c r="D31" s="21" t="s">
        <v>210</v>
      </c>
      <c r="E31" s="21" t="s">
        <v>175</v>
      </c>
      <c r="F31" s="21" t="s">
        <v>211</v>
      </c>
      <c r="G31" s="21" t="s">
        <v>207</v>
      </c>
      <c r="H31" s="22">
        <v>757952</v>
      </c>
      <c r="I31" s="22">
        <v>757952</v>
      </c>
      <c r="J31" s="22">
        <v>757952</v>
      </c>
      <c r="K31" s="21" t="s">
        <v>178</v>
      </c>
      <c r="L31" s="21" t="s">
        <v>178</v>
      </c>
      <c r="M31" s="16">
        <v>43830</v>
      </c>
      <c r="N31" s="16">
        <v>43830</v>
      </c>
      <c r="O31" s="21"/>
    </row>
    <row r="32" spans="1:15" ht="50.1" customHeight="1" x14ac:dyDescent="0.25">
      <c r="A32" s="23">
        <v>2019</v>
      </c>
      <c r="B32" s="4">
        <v>43739</v>
      </c>
      <c r="C32" s="4">
        <v>43830</v>
      </c>
      <c r="D32" s="23" t="s">
        <v>249</v>
      </c>
      <c r="E32" s="47" t="s">
        <v>250</v>
      </c>
      <c r="F32" s="49" t="s">
        <v>115</v>
      </c>
      <c r="G32" s="49" t="s">
        <v>251</v>
      </c>
      <c r="H32" s="49" t="s">
        <v>252</v>
      </c>
      <c r="I32" s="49" t="s">
        <v>253</v>
      </c>
      <c r="J32" s="50" t="s">
        <v>254</v>
      </c>
      <c r="K32" s="48" t="s">
        <v>255</v>
      </c>
      <c r="L32" s="49" t="s">
        <v>256</v>
      </c>
      <c r="M32" s="4">
        <v>43830</v>
      </c>
      <c r="N32" s="4">
        <v>43830</v>
      </c>
      <c r="O32" s="51"/>
    </row>
    <row r="33" spans="1:15" ht="50.1" customHeight="1" x14ac:dyDescent="0.25">
      <c r="A33" s="5">
        <v>2019</v>
      </c>
      <c r="B33" s="4">
        <v>43739</v>
      </c>
      <c r="C33" s="4">
        <v>43830</v>
      </c>
      <c r="D33" s="41" t="s">
        <v>60</v>
      </c>
      <c r="E33" s="23" t="s">
        <v>96</v>
      </c>
      <c r="F33" s="41" t="s">
        <v>115</v>
      </c>
      <c r="G33" s="41" t="s">
        <v>61</v>
      </c>
      <c r="H33" s="42" t="s">
        <v>246</v>
      </c>
      <c r="I33" s="41" t="s">
        <v>216</v>
      </c>
      <c r="J33" s="23" t="s">
        <v>64</v>
      </c>
      <c r="K33" s="41" t="s">
        <v>117</v>
      </c>
      <c r="L33" s="41" t="s">
        <v>117</v>
      </c>
      <c r="M33" s="4">
        <v>43830</v>
      </c>
      <c r="N33" s="4">
        <v>43830</v>
      </c>
      <c r="O33" s="5"/>
    </row>
    <row r="34" spans="1:15" ht="50.1" customHeight="1" thickBot="1" x14ac:dyDescent="0.3">
      <c r="A34" s="43">
        <v>2019</v>
      </c>
      <c r="B34" s="44">
        <v>43739</v>
      </c>
      <c r="C34" s="44">
        <v>43830</v>
      </c>
      <c r="D34" s="45" t="s">
        <v>60</v>
      </c>
      <c r="E34" s="46" t="s">
        <v>98</v>
      </c>
      <c r="F34" s="45" t="s">
        <v>115</v>
      </c>
      <c r="G34" s="45" t="s">
        <v>61</v>
      </c>
      <c r="H34" s="45" t="s">
        <v>247</v>
      </c>
      <c r="I34" s="45" t="s">
        <v>248</v>
      </c>
      <c r="J34" s="46" t="s">
        <v>64</v>
      </c>
      <c r="K34" s="45" t="s">
        <v>117</v>
      </c>
      <c r="L34" s="45" t="s">
        <v>117</v>
      </c>
      <c r="M34" s="44">
        <v>43830</v>
      </c>
      <c r="N34" s="44">
        <v>43830</v>
      </c>
      <c r="O34" s="43"/>
    </row>
    <row r="35" spans="1:15" ht="60" customHeight="1" thickTop="1" x14ac:dyDescent="0.25">
      <c r="A35" s="5">
        <v>2019</v>
      </c>
      <c r="B35" s="4">
        <v>43647</v>
      </c>
      <c r="C35" s="4">
        <v>43738</v>
      </c>
      <c r="D35" s="6" t="s">
        <v>229</v>
      </c>
      <c r="E35" s="5" t="s">
        <v>101</v>
      </c>
      <c r="F35" s="6" t="s">
        <v>230</v>
      </c>
      <c r="G35" s="6" t="s">
        <v>139</v>
      </c>
      <c r="H35" s="6" t="s">
        <v>231</v>
      </c>
      <c r="I35" s="6" t="s">
        <v>232</v>
      </c>
      <c r="J35" s="6" t="s">
        <v>233</v>
      </c>
      <c r="K35" s="6" t="s">
        <v>234</v>
      </c>
      <c r="L35" s="6" t="s">
        <v>235</v>
      </c>
      <c r="M35" s="4">
        <v>43742</v>
      </c>
      <c r="N35" s="4">
        <v>43742</v>
      </c>
      <c r="O35" s="5"/>
    </row>
    <row r="36" spans="1:15" ht="60" customHeight="1" x14ac:dyDescent="0.25">
      <c r="A36" s="6">
        <v>2019</v>
      </c>
      <c r="B36" s="16">
        <v>43647</v>
      </c>
      <c r="C36" s="16">
        <v>43738</v>
      </c>
      <c r="D36" s="6" t="s">
        <v>60</v>
      </c>
      <c r="E36" s="6" t="s">
        <v>96</v>
      </c>
      <c r="F36" s="6" t="s">
        <v>115</v>
      </c>
      <c r="G36" s="6" t="s">
        <v>61</v>
      </c>
      <c r="H36" s="6" t="s">
        <v>243</v>
      </c>
      <c r="I36" s="6" t="s">
        <v>63</v>
      </c>
      <c r="J36" s="6" t="s">
        <v>64</v>
      </c>
      <c r="K36" s="6" t="s">
        <v>244</v>
      </c>
      <c r="L36" s="6" t="s">
        <v>244</v>
      </c>
      <c r="M36" s="39">
        <v>43739</v>
      </c>
      <c r="N36" s="16">
        <v>43738</v>
      </c>
      <c r="O36" s="6"/>
    </row>
    <row r="37" spans="1:15" ht="60" customHeight="1" x14ac:dyDescent="0.25">
      <c r="A37" s="6">
        <v>2019</v>
      </c>
      <c r="B37" s="16">
        <v>43647</v>
      </c>
      <c r="C37" s="16">
        <v>43738</v>
      </c>
      <c r="D37" s="6" t="s">
        <v>60</v>
      </c>
      <c r="E37" s="6" t="s">
        <v>98</v>
      </c>
      <c r="F37" s="6" t="s">
        <v>115</v>
      </c>
      <c r="G37" s="6" t="s">
        <v>61</v>
      </c>
      <c r="H37" s="6" t="s">
        <v>245</v>
      </c>
      <c r="I37" s="6" t="s">
        <v>63</v>
      </c>
      <c r="J37" s="6" t="s">
        <v>64</v>
      </c>
      <c r="K37" s="6" t="s">
        <v>244</v>
      </c>
      <c r="L37" s="6" t="s">
        <v>244</v>
      </c>
      <c r="M37" s="39">
        <v>43739</v>
      </c>
      <c r="N37" s="16">
        <v>43738</v>
      </c>
      <c r="O37" s="6"/>
    </row>
    <row r="38" spans="1:15" ht="60" customHeight="1" x14ac:dyDescent="0.25">
      <c r="A38" s="17">
        <v>2019</v>
      </c>
      <c r="B38" s="18">
        <v>43647</v>
      </c>
      <c r="C38" s="18">
        <v>43738</v>
      </c>
      <c r="D38" s="36" t="s">
        <v>60</v>
      </c>
      <c r="E38" s="37" t="s">
        <v>96</v>
      </c>
      <c r="F38" s="36" t="s">
        <v>115</v>
      </c>
      <c r="G38" s="36" t="s">
        <v>61</v>
      </c>
      <c r="H38" s="38" t="s">
        <v>215</v>
      </c>
      <c r="I38" s="36" t="s">
        <v>216</v>
      </c>
      <c r="J38" s="37" t="s">
        <v>64</v>
      </c>
      <c r="K38" s="36" t="s">
        <v>117</v>
      </c>
      <c r="L38" s="36" t="s">
        <v>117</v>
      </c>
      <c r="M38" s="40">
        <v>43739</v>
      </c>
      <c r="N38" s="16">
        <v>43738</v>
      </c>
      <c r="O38" s="6"/>
    </row>
    <row r="39" spans="1:15" ht="60" customHeight="1" x14ac:dyDescent="0.25">
      <c r="A39" s="6">
        <v>2019</v>
      </c>
      <c r="B39" s="16">
        <v>43647</v>
      </c>
      <c r="C39" s="16">
        <v>43738</v>
      </c>
      <c r="D39" s="24" t="s">
        <v>60</v>
      </c>
      <c r="E39" s="23" t="s">
        <v>98</v>
      </c>
      <c r="F39" s="24" t="s">
        <v>115</v>
      </c>
      <c r="G39" s="24" t="s">
        <v>61</v>
      </c>
      <c r="H39" s="24" t="s">
        <v>217</v>
      </c>
      <c r="I39" s="24" t="s">
        <v>63</v>
      </c>
      <c r="J39" s="23" t="s">
        <v>64</v>
      </c>
      <c r="K39" s="24" t="s">
        <v>117</v>
      </c>
      <c r="L39" s="24" t="s">
        <v>117</v>
      </c>
      <c r="M39" s="10">
        <v>43739</v>
      </c>
      <c r="N39" s="16">
        <v>43738</v>
      </c>
      <c r="O39" s="6"/>
    </row>
    <row r="40" spans="1:15" ht="60" customHeight="1" x14ac:dyDescent="0.25">
      <c r="A40" s="9">
        <v>2019</v>
      </c>
      <c r="B40" s="10">
        <v>43647</v>
      </c>
      <c r="C40" s="10">
        <v>43738</v>
      </c>
      <c r="D40" s="9" t="s">
        <v>212</v>
      </c>
      <c r="E40" s="9" t="s">
        <v>110</v>
      </c>
      <c r="F40" s="9" t="s">
        <v>128</v>
      </c>
      <c r="G40" s="9" t="s">
        <v>53</v>
      </c>
      <c r="H40" s="9">
        <v>28.145</v>
      </c>
      <c r="I40" s="9">
        <v>46.39</v>
      </c>
      <c r="J40" s="9" t="s">
        <v>58</v>
      </c>
      <c r="K40" s="9" t="s">
        <v>129</v>
      </c>
      <c r="L40" s="9" t="s">
        <v>130</v>
      </c>
      <c r="M40" s="10">
        <v>43739</v>
      </c>
      <c r="N40" s="10">
        <v>43738</v>
      </c>
      <c r="O40" s="11"/>
    </row>
    <row r="41" spans="1:15" ht="60" customHeight="1" x14ac:dyDescent="0.25">
      <c r="A41" s="9">
        <v>2019</v>
      </c>
      <c r="B41" s="10">
        <v>43647</v>
      </c>
      <c r="C41" s="10">
        <v>43738</v>
      </c>
      <c r="D41" s="9" t="s">
        <v>213</v>
      </c>
      <c r="E41" s="9" t="s">
        <v>110</v>
      </c>
      <c r="F41" s="9" t="s">
        <v>132</v>
      </c>
      <c r="G41" s="9" t="s">
        <v>53</v>
      </c>
      <c r="H41" s="9">
        <v>54</v>
      </c>
      <c r="I41" s="9">
        <v>365</v>
      </c>
      <c r="J41" s="9" t="s">
        <v>133</v>
      </c>
      <c r="K41" s="9" t="s">
        <v>129</v>
      </c>
      <c r="L41" s="9" t="s">
        <v>130</v>
      </c>
      <c r="M41" s="10">
        <v>43739</v>
      </c>
      <c r="N41" s="10">
        <v>43738</v>
      </c>
      <c r="O41" s="11"/>
    </row>
    <row r="42" spans="1:15" ht="60" customHeight="1" x14ac:dyDescent="0.25">
      <c r="A42" s="33">
        <v>2019</v>
      </c>
      <c r="B42" s="34">
        <v>43647</v>
      </c>
      <c r="C42" s="34">
        <v>43738</v>
      </c>
      <c r="D42" s="33" t="s">
        <v>214</v>
      </c>
      <c r="E42" s="33" t="s">
        <v>110</v>
      </c>
      <c r="F42" s="33" t="s">
        <v>135</v>
      </c>
      <c r="G42" s="33" t="s">
        <v>53</v>
      </c>
      <c r="H42" s="33">
        <v>54.268999999999998</v>
      </c>
      <c r="I42" s="33">
        <v>167.25800000000001</v>
      </c>
      <c r="J42" s="33" t="s">
        <v>136</v>
      </c>
      <c r="K42" s="33" t="s">
        <v>129</v>
      </c>
      <c r="L42" s="33" t="s">
        <v>130</v>
      </c>
      <c r="M42" s="34">
        <v>43739</v>
      </c>
      <c r="N42" s="34">
        <v>43738</v>
      </c>
      <c r="O42" s="35"/>
    </row>
    <row r="43" spans="1:15" ht="60" customHeight="1" x14ac:dyDescent="0.25">
      <c r="A43" s="5">
        <v>2019</v>
      </c>
      <c r="B43" s="16">
        <v>43647</v>
      </c>
      <c r="C43" s="16">
        <v>43738</v>
      </c>
      <c r="D43" s="5" t="s">
        <v>236</v>
      </c>
      <c r="E43" s="5" t="s">
        <v>115</v>
      </c>
      <c r="F43" s="5" t="s">
        <v>112</v>
      </c>
      <c r="G43" s="6" t="s">
        <v>237</v>
      </c>
      <c r="H43" s="5">
        <v>15204</v>
      </c>
      <c r="I43" s="5">
        <v>40537</v>
      </c>
      <c r="J43" s="6" t="s">
        <v>45</v>
      </c>
      <c r="K43" s="5" t="s">
        <v>238</v>
      </c>
      <c r="L43" s="5" t="s">
        <v>239</v>
      </c>
      <c r="M43" s="4">
        <v>43738</v>
      </c>
      <c r="N43" s="4">
        <v>43738</v>
      </c>
      <c r="O43" s="5"/>
    </row>
    <row r="44" spans="1:15" ht="60" customHeight="1" x14ac:dyDescent="0.25">
      <c r="A44" s="5">
        <v>2019</v>
      </c>
      <c r="B44" s="16">
        <v>43647</v>
      </c>
      <c r="C44" s="16">
        <v>43738</v>
      </c>
      <c r="D44" s="5" t="s">
        <v>240</v>
      </c>
      <c r="E44" s="5" t="s">
        <v>101</v>
      </c>
      <c r="F44" s="5" t="s">
        <v>241</v>
      </c>
      <c r="G44" s="6" t="s">
        <v>237</v>
      </c>
      <c r="H44" s="5">
        <v>0</v>
      </c>
      <c r="I44" s="5">
        <v>100</v>
      </c>
      <c r="J44" s="6" t="s">
        <v>242</v>
      </c>
      <c r="K44" s="5" t="s">
        <v>238</v>
      </c>
      <c r="L44" s="5" t="s">
        <v>239</v>
      </c>
      <c r="M44" s="4">
        <v>43738</v>
      </c>
      <c r="N44" s="4">
        <v>43738</v>
      </c>
      <c r="O44" s="5"/>
    </row>
    <row r="45" spans="1:15" ht="60" customHeight="1" x14ac:dyDescent="0.25">
      <c r="A45" s="17">
        <v>2019</v>
      </c>
      <c r="B45" s="18">
        <v>43647</v>
      </c>
      <c r="C45" s="18">
        <v>43738</v>
      </c>
      <c r="D45" s="17" t="s">
        <v>154</v>
      </c>
      <c r="E45" s="17" t="s">
        <v>155</v>
      </c>
      <c r="F45" s="17" t="s">
        <v>156</v>
      </c>
      <c r="G45" s="17" t="s">
        <v>157</v>
      </c>
      <c r="H45" s="17">
        <v>90</v>
      </c>
      <c r="I45" s="17">
        <v>102</v>
      </c>
      <c r="J45" s="17" t="s">
        <v>158</v>
      </c>
      <c r="K45" s="32" t="s">
        <v>159</v>
      </c>
      <c r="L45" s="32" t="s">
        <v>159</v>
      </c>
      <c r="M45" s="18">
        <v>43738</v>
      </c>
      <c r="N45" s="18">
        <v>43738</v>
      </c>
      <c r="O45" s="17"/>
    </row>
    <row r="46" spans="1:15" ht="60" customHeight="1" x14ac:dyDescent="0.25">
      <c r="A46" s="6">
        <v>2019</v>
      </c>
      <c r="B46" s="16">
        <v>43647</v>
      </c>
      <c r="C46" s="16">
        <v>43738</v>
      </c>
      <c r="D46" s="6" t="s">
        <v>160</v>
      </c>
      <c r="E46" s="6" t="s">
        <v>155</v>
      </c>
      <c r="F46" s="6" t="s">
        <v>161</v>
      </c>
      <c r="G46" s="6" t="s">
        <v>161</v>
      </c>
      <c r="H46" s="6">
        <v>100</v>
      </c>
      <c r="I46" s="6">
        <v>2</v>
      </c>
      <c r="J46" s="6" t="s">
        <v>162</v>
      </c>
      <c r="K46" s="20" t="s">
        <v>159</v>
      </c>
      <c r="L46" s="20" t="s">
        <v>159</v>
      </c>
      <c r="M46" s="16">
        <v>43738</v>
      </c>
      <c r="N46" s="16">
        <v>43738</v>
      </c>
      <c r="O46" s="6"/>
    </row>
    <row r="47" spans="1:15" ht="60" customHeight="1" x14ac:dyDescent="0.25">
      <c r="A47" s="6">
        <v>2019</v>
      </c>
      <c r="B47" s="16">
        <v>43647</v>
      </c>
      <c r="C47" s="16">
        <v>43738</v>
      </c>
      <c r="D47" s="6" t="s">
        <v>163</v>
      </c>
      <c r="E47" s="6" t="s">
        <v>155</v>
      </c>
      <c r="F47" s="6" t="s">
        <v>164</v>
      </c>
      <c r="G47" s="6" t="s">
        <v>165</v>
      </c>
      <c r="H47" s="6">
        <v>100</v>
      </c>
      <c r="I47" s="6">
        <v>3</v>
      </c>
      <c r="J47" s="6" t="s">
        <v>166</v>
      </c>
      <c r="K47" s="20" t="s">
        <v>159</v>
      </c>
      <c r="L47" s="20" t="s">
        <v>159</v>
      </c>
      <c r="M47" s="16">
        <v>43738</v>
      </c>
      <c r="N47" s="16">
        <v>43738</v>
      </c>
      <c r="O47" s="6"/>
    </row>
    <row r="48" spans="1:15" ht="60" customHeight="1" x14ac:dyDescent="0.25">
      <c r="A48" s="6">
        <v>2019</v>
      </c>
      <c r="B48" s="16">
        <v>43647</v>
      </c>
      <c r="C48" s="16">
        <v>43738</v>
      </c>
      <c r="D48" s="6" t="s">
        <v>167</v>
      </c>
      <c r="E48" s="6" t="s">
        <v>155</v>
      </c>
      <c r="F48" s="6" t="s">
        <v>168</v>
      </c>
      <c r="G48" s="6" t="s">
        <v>169</v>
      </c>
      <c r="H48" s="6">
        <v>100</v>
      </c>
      <c r="I48" s="6">
        <v>1</v>
      </c>
      <c r="J48" s="6" t="s">
        <v>170</v>
      </c>
      <c r="K48" s="20" t="s">
        <v>159</v>
      </c>
      <c r="L48" s="20" t="s">
        <v>159</v>
      </c>
      <c r="M48" s="16">
        <v>43738</v>
      </c>
      <c r="N48" s="16">
        <v>43738</v>
      </c>
      <c r="O48" s="6"/>
    </row>
    <row r="49" spans="1:15" ht="60" customHeight="1" x14ac:dyDescent="0.25">
      <c r="A49" s="6">
        <v>2019</v>
      </c>
      <c r="B49" s="16">
        <v>43647</v>
      </c>
      <c r="C49" s="16">
        <v>43738</v>
      </c>
      <c r="D49" s="6" t="s">
        <v>171</v>
      </c>
      <c r="E49" s="6" t="s">
        <v>155</v>
      </c>
      <c r="F49" s="6" t="s">
        <v>161</v>
      </c>
      <c r="G49" s="6" t="s">
        <v>172</v>
      </c>
      <c r="H49" s="6">
        <v>80</v>
      </c>
      <c r="I49" s="6">
        <v>5</v>
      </c>
      <c r="J49" s="6" t="s">
        <v>173</v>
      </c>
      <c r="K49" s="20" t="s">
        <v>159</v>
      </c>
      <c r="L49" s="20" t="s">
        <v>159</v>
      </c>
      <c r="M49" s="16">
        <v>43738</v>
      </c>
      <c r="N49" s="16">
        <v>43738</v>
      </c>
      <c r="O49" s="6"/>
    </row>
    <row r="50" spans="1:15" ht="60" customHeight="1" x14ac:dyDescent="0.25">
      <c r="A50" s="6">
        <v>2019</v>
      </c>
      <c r="B50" s="16">
        <v>43647</v>
      </c>
      <c r="C50" s="16">
        <v>43738</v>
      </c>
      <c r="D50" s="6" t="s">
        <v>264</v>
      </c>
      <c r="E50" s="6" t="s">
        <v>265</v>
      </c>
      <c r="F50" s="6" t="s">
        <v>102</v>
      </c>
      <c r="G50" s="6" t="s">
        <v>266</v>
      </c>
      <c r="H50" s="6">
        <v>5441</v>
      </c>
      <c r="I50" s="6">
        <v>16034</v>
      </c>
      <c r="J50" s="6" t="s">
        <v>267</v>
      </c>
      <c r="K50" s="6" t="s">
        <v>268</v>
      </c>
      <c r="L50" s="6" t="s">
        <v>268</v>
      </c>
      <c r="M50" s="16">
        <v>43738</v>
      </c>
      <c r="N50" s="16">
        <v>43738</v>
      </c>
      <c r="O50" s="6"/>
    </row>
    <row r="51" spans="1:15" ht="60" customHeight="1" x14ac:dyDescent="0.25">
      <c r="A51" s="25">
        <v>2019</v>
      </c>
      <c r="B51" s="27">
        <v>43647</v>
      </c>
      <c r="C51" s="27">
        <v>43738</v>
      </c>
      <c r="D51" s="25" t="s">
        <v>174</v>
      </c>
      <c r="E51" s="25" t="s">
        <v>175</v>
      </c>
      <c r="F51" s="25" t="s">
        <v>176</v>
      </c>
      <c r="G51" s="25" t="s">
        <v>177</v>
      </c>
      <c r="H51" s="25" t="s">
        <v>218</v>
      </c>
      <c r="I51" s="25">
        <v>1818</v>
      </c>
      <c r="J51" s="25" t="s">
        <v>178</v>
      </c>
      <c r="K51" s="25" t="s">
        <v>178</v>
      </c>
      <c r="L51" s="25" t="s">
        <v>178</v>
      </c>
      <c r="M51" s="27">
        <v>43738</v>
      </c>
      <c r="N51" s="27">
        <v>43738</v>
      </c>
      <c r="O51" s="25"/>
    </row>
    <row r="52" spans="1:15" ht="60" customHeight="1" x14ac:dyDescent="0.25">
      <c r="A52" s="25">
        <v>2019</v>
      </c>
      <c r="B52" s="27">
        <v>43647</v>
      </c>
      <c r="C52" s="27">
        <v>43738</v>
      </c>
      <c r="D52" s="25" t="s">
        <v>179</v>
      </c>
      <c r="E52" s="25" t="s">
        <v>175</v>
      </c>
      <c r="F52" s="25" t="s">
        <v>180</v>
      </c>
      <c r="G52" s="25" t="s">
        <v>181</v>
      </c>
      <c r="H52" s="25" t="s">
        <v>219</v>
      </c>
      <c r="I52" s="25" t="s">
        <v>220</v>
      </c>
      <c r="J52" s="25" t="s">
        <v>178</v>
      </c>
      <c r="K52" s="25" t="s">
        <v>178</v>
      </c>
      <c r="L52" s="25" t="s">
        <v>178</v>
      </c>
      <c r="M52" s="27">
        <v>43738</v>
      </c>
      <c r="N52" s="27">
        <v>43738</v>
      </c>
      <c r="O52" s="25"/>
    </row>
    <row r="53" spans="1:15" ht="60" customHeight="1" x14ac:dyDescent="0.25">
      <c r="A53" s="25">
        <v>2019</v>
      </c>
      <c r="B53" s="27">
        <v>43647</v>
      </c>
      <c r="C53" s="27">
        <v>43738</v>
      </c>
      <c r="D53" s="25" t="s">
        <v>182</v>
      </c>
      <c r="E53" s="25" t="s">
        <v>175</v>
      </c>
      <c r="F53" s="25" t="s">
        <v>183</v>
      </c>
      <c r="G53" s="25" t="s">
        <v>177</v>
      </c>
      <c r="H53" s="25" t="s">
        <v>221</v>
      </c>
      <c r="I53" s="25" t="s">
        <v>222</v>
      </c>
      <c r="J53" s="25" t="s">
        <v>178</v>
      </c>
      <c r="K53" s="25" t="s">
        <v>178</v>
      </c>
      <c r="L53" s="25" t="s">
        <v>178</v>
      </c>
      <c r="M53" s="27">
        <v>43738</v>
      </c>
      <c r="N53" s="27">
        <v>43738</v>
      </c>
      <c r="O53" s="25"/>
    </row>
    <row r="54" spans="1:15" ht="60" customHeight="1" x14ac:dyDescent="0.25">
      <c r="A54" s="25">
        <v>2019</v>
      </c>
      <c r="B54" s="27">
        <v>43647</v>
      </c>
      <c r="C54" s="27">
        <v>43738</v>
      </c>
      <c r="D54" s="25" t="s">
        <v>184</v>
      </c>
      <c r="E54" s="25" t="s">
        <v>175</v>
      </c>
      <c r="F54" s="25" t="s">
        <v>185</v>
      </c>
      <c r="G54" s="25" t="s">
        <v>181</v>
      </c>
      <c r="H54" s="25" t="s">
        <v>223</v>
      </c>
      <c r="I54" s="25" t="s">
        <v>224</v>
      </c>
      <c r="J54" s="25" t="s">
        <v>178</v>
      </c>
      <c r="K54" s="25" t="s">
        <v>178</v>
      </c>
      <c r="L54" s="25" t="s">
        <v>178</v>
      </c>
      <c r="M54" s="27">
        <v>43738</v>
      </c>
      <c r="N54" s="27">
        <v>43738</v>
      </c>
      <c r="O54" s="25"/>
    </row>
    <row r="55" spans="1:15" ht="60" customHeight="1" x14ac:dyDescent="0.25">
      <c r="A55" s="25">
        <v>2019</v>
      </c>
      <c r="B55" s="27">
        <v>43647</v>
      </c>
      <c r="C55" s="27">
        <v>43738</v>
      </c>
      <c r="D55" s="25" t="s">
        <v>186</v>
      </c>
      <c r="E55" s="25" t="s">
        <v>175</v>
      </c>
      <c r="F55" s="25" t="s">
        <v>187</v>
      </c>
      <c r="G55" s="25" t="s">
        <v>188</v>
      </c>
      <c r="H55" s="25" t="s">
        <v>225</v>
      </c>
      <c r="I55" s="25">
        <v>182639</v>
      </c>
      <c r="J55" s="25" t="s">
        <v>178</v>
      </c>
      <c r="K55" s="25" t="s">
        <v>178</v>
      </c>
      <c r="L55" s="25" t="s">
        <v>178</v>
      </c>
      <c r="M55" s="27">
        <v>43738</v>
      </c>
      <c r="N55" s="27">
        <v>43738</v>
      </c>
      <c r="O55" s="25"/>
    </row>
    <row r="56" spans="1:15" ht="60" customHeight="1" x14ac:dyDescent="0.25">
      <c r="A56" s="25">
        <v>2019</v>
      </c>
      <c r="B56" s="27">
        <v>43647</v>
      </c>
      <c r="C56" s="27">
        <v>43738</v>
      </c>
      <c r="D56" s="25" t="s">
        <v>189</v>
      </c>
      <c r="E56" s="25" t="s">
        <v>175</v>
      </c>
      <c r="F56" s="25" t="s">
        <v>187</v>
      </c>
      <c r="G56" s="25" t="s">
        <v>190</v>
      </c>
      <c r="H56" s="25" t="s">
        <v>226</v>
      </c>
      <c r="I56" s="25">
        <v>595068</v>
      </c>
      <c r="J56" s="25" t="s">
        <v>178</v>
      </c>
      <c r="K56" s="25" t="s">
        <v>178</v>
      </c>
      <c r="L56" s="25" t="s">
        <v>178</v>
      </c>
      <c r="M56" s="27">
        <v>43738</v>
      </c>
      <c r="N56" s="27">
        <v>43738</v>
      </c>
      <c r="O56" s="25"/>
    </row>
    <row r="57" spans="1:15" ht="60" customHeight="1" x14ac:dyDescent="0.25">
      <c r="A57" s="25">
        <v>2019</v>
      </c>
      <c r="B57" s="27">
        <v>43647</v>
      </c>
      <c r="C57" s="27">
        <v>43738</v>
      </c>
      <c r="D57" s="25" t="s">
        <v>191</v>
      </c>
      <c r="E57" s="25" t="s">
        <v>175</v>
      </c>
      <c r="F57" s="25" t="s">
        <v>192</v>
      </c>
      <c r="G57" s="25" t="s">
        <v>193</v>
      </c>
      <c r="H57" s="25" t="s">
        <v>194</v>
      </c>
      <c r="I57" s="25" t="s">
        <v>194</v>
      </c>
      <c r="J57" s="25" t="s">
        <v>178</v>
      </c>
      <c r="K57" s="25" t="s">
        <v>178</v>
      </c>
      <c r="L57" s="25" t="s">
        <v>178</v>
      </c>
      <c r="M57" s="27">
        <v>43738</v>
      </c>
      <c r="N57" s="27">
        <v>43738</v>
      </c>
      <c r="O57" s="25"/>
    </row>
    <row r="58" spans="1:15" ht="60" customHeight="1" x14ac:dyDescent="0.25">
      <c r="A58" s="25">
        <v>2019</v>
      </c>
      <c r="B58" s="27">
        <v>43647</v>
      </c>
      <c r="C58" s="27">
        <v>43738</v>
      </c>
      <c r="D58" s="25" t="s">
        <v>195</v>
      </c>
      <c r="E58" s="25" t="s">
        <v>175</v>
      </c>
      <c r="F58" s="25" t="s">
        <v>192</v>
      </c>
      <c r="G58" s="25" t="s">
        <v>196</v>
      </c>
      <c r="H58" s="25" t="s">
        <v>197</v>
      </c>
      <c r="I58" s="25" t="s">
        <v>197</v>
      </c>
      <c r="J58" s="25" t="s">
        <v>178</v>
      </c>
      <c r="K58" s="25" t="s">
        <v>178</v>
      </c>
      <c r="L58" s="25" t="s">
        <v>178</v>
      </c>
      <c r="M58" s="27">
        <v>43738</v>
      </c>
      <c r="N58" s="27">
        <v>43738</v>
      </c>
      <c r="O58" s="25"/>
    </row>
    <row r="59" spans="1:15" ht="60" customHeight="1" x14ac:dyDescent="0.25">
      <c r="A59" s="25">
        <v>2019</v>
      </c>
      <c r="B59" s="27">
        <v>43647</v>
      </c>
      <c r="C59" s="27">
        <v>43738</v>
      </c>
      <c r="D59" s="25" t="s">
        <v>198</v>
      </c>
      <c r="E59" s="25" t="s">
        <v>175</v>
      </c>
      <c r="F59" s="25" t="s">
        <v>199</v>
      </c>
      <c r="G59" s="25" t="s">
        <v>200</v>
      </c>
      <c r="H59" s="25" t="s">
        <v>227</v>
      </c>
      <c r="I59" s="25">
        <v>156</v>
      </c>
      <c r="J59" s="25" t="s">
        <v>178</v>
      </c>
      <c r="K59" s="25" t="s">
        <v>178</v>
      </c>
      <c r="L59" s="25" t="s">
        <v>178</v>
      </c>
      <c r="M59" s="27">
        <v>43738</v>
      </c>
      <c r="N59" s="27">
        <v>43738</v>
      </c>
      <c r="O59" s="25"/>
    </row>
    <row r="60" spans="1:15" ht="60" customHeight="1" x14ac:dyDescent="0.25">
      <c r="A60" s="25">
        <v>2019</v>
      </c>
      <c r="B60" s="27">
        <v>43647</v>
      </c>
      <c r="C60" s="27">
        <v>43738</v>
      </c>
      <c r="D60" s="25" t="s">
        <v>202</v>
      </c>
      <c r="E60" s="25" t="s">
        <v>175</v>
      </c>
      <c r="F60" s="25" t="s">
        <v>203</v>
      </c>
      <c r="G60" s="25" t="s">
        <v>204</v>
      </c>
      <c r="H60" s="25">
        <v>38</v>
      </c>
      <c r="I60" s="25">
        <v>38</v>
      </c>
      <c r="J60" s="25" t="s">
        <v>178</v>
      </c>
      <c r="K60" s="25" t="s">
        <v>178</v>
      </c>
      <c r="L60" s="25" t="s">
        <v>178</v>
      </c>
      <c r="M60" s="27">
        <v>43738</v>
      </c>
      <c r="N60" s="27">
        <v>43738</v>
      </c>
      <c r="O60" s="25"/>
    </row>
    <row r="61" spans="1:15" ht="60" customHeight="1" x14ac:dyDescent="0.25">
      <c r="A61" s="25">
        <v>2019</v>
      </c>
      <c r="B61" s="27">
        <v>43647</v>
      </c>
      <c r="C61" s="27">
        <v>43738</v>
      </c>
      <c r="D61" s="25" t="s">
        <v>205</v>
      </c>
      <c r="E61" s="25" t="s">
        <v>175</v>
      </c>
      <c r="F61" s="25" t="s">
        <v>206</v>
      </c>
      <c r="G61" s="25" t="s">
        <v>207</v>
      </c>
      <c r="H61" s="26">
        <v>3238641</v>
      </c>
      <c r="I61" s="26">
        <v>3238641</v>
      </c>
      <c r="J61" s="25" t="s">
        <v>178</v>
      </c>
      <c r="K61" s="25" t="s">
        <v>178</v>
      </c>
      <c r="L61" s="25" t="s">
        <v>178</v>
      </c>
      <c r="M61" s="27">
        <v>43738</v>
      </c>
      <c r="N61" s="27">
        <v>43738</v>
      </c>
      <c r="O61" s="25"/>
    </row>
    <row r="62" spans="1:15" ht="60" customHeight="1" x14ac:dyDescent="0.25">
      <c r="A62" s="25">
        <v>2019</v>
      </c>
      <c r="B62" s="27">
        <v>43647</v>
      </c>
      <c r="C62" s="27">
        <v>43738</v>
      </c>
      <c r="D62" s="25" t="s">
        <v>208</v>
      </c>
      <c r="E62" s="25" t="s">
        <v>175</v>
      </c>
      <c r="F62" s="25" t="s">
        <v>209</v>
      </c>
      <c r="G62" s="25" t="s">
        <v>207</v>
      </c>
      <c r="H62" s="26">
        <v>1739833</v>
      </c>
      <c r="I62" s="26">
        <v>1739833</v>
      </c>
      <c r="J62" s="25" t="s">
        <v>178</v>
      </c>
      <c r="K62" s="25" t="s">
        <v>178</v>
      </c>
      <c r="L62" s="25" t="s">
        <v>178</v>
      </c>
      <c r="M62" s="27">
        <v>43738</v>
      </c>
      <c r="N62" s="27">
        <v>43738</v>
      </c>
      <c r="O62" s="25" t="s">
        <v>228</v>
      </c>
    </row>
    <row r="63" spans="1:15" ht="60" customHeight="1" thickBot="1" x14ac:dyDescent="0.3">
      <c r="A63" s="29">
        <v>2019</v>
      </c>
      <c r="B63" s="30">
        <v>43647</v>
      </c>
      <c r="C63" s="30">
        <v>43738</v>
      </c>
      <c r="D63" s="29" t="s">
        <v>210</v>
      </c>
      <c r="E63" s="29" t="s">
        <v>175</v>
      </c>
      <c r="F63" s="29" t="s">
        <v>211</v>
      </c>
      <c r="G63" s="29" t="s">
        <v>207</v>
      </c>
      <c r="H63" s="31">
        <v>703402</v>
      </c>
      <c r="I63" s="31">
        <v>703402</v>
      </c>
      <c r="J63" s="29" t="s">
        <v>178</v>
      </c>
      <c r="K63" s="29" t="s">
        <v>178</v>
      </c>
      <c r="L63" s="29" t="s">
        <v>178</v>
      </c>
      <c r="M63" s="30">
        <v>43738</v>
      </c>
      <c r="N63" s="30">
        <v>43738</v>
      </c>
      <c r="O63" s="29"/>
    </row>
    <row r="64" spans="1:15" ht="60" customHeight="1" thickTop="1" x14ac:dyDescent="0.25">
      <c r="A64" s="17" t="s">
        <v>137</v>
      </c>
      <c r="B64" s="18">
        <v>43556</v>
      </c>
      <c r="C64" s="18">
        <v>43646</v>
      </c>
      <c r="D64" s="17" t="s">
        <v>138</v>
      </c>
      <c r="E64" s="17" t="s">
        <v>101</v>
      </c>
      <c r="F64" s="17" t="s">
        <v>92</v>
      </c>
      <c r="G64" s="17" t="s">
        <v>139</v>
      </c>
      <c r="H64" s="17" t="s">
        <v>140</v>
      </c>
      <c r="I64" s="17" t="s">
        <v>141</v>
      </c>
      <c r="J64" s="17" t="s">
        <v>142</v>
      </c>
      <c r="K64" s="17" t="s">
        <v>143</v>
      </c>
      <c r="L64" s="17" t="s">
        <v>143</v>
      </c>
      <c r="M64" s="18">
        <v>43650</v>
      </c>
      <c r="N64" s="18">
        <v>43650</v>
      </c>
      <c r="O64" s="17"/>
    </row>
    <row r="65" spans="1:15" ht="60" customHeight="1" x14ac:dyDescent="0.25">
      <c r="A65" s="6" t="s">
        <v>137</v>
      </c>
      <c r="B65" s="16">
        <v>43556</v>
      </c>
      <c r="C65" s="16">
        <v>43646</v>
      </c>
      <c r="D65" s="6" t="s">
        <v>138</v>
      </c>
      <c r="E65" s="6" t="s">
        <v>101</v>
      </c>
      <c r="F65" s="6" t="s">
        <v>92</v>
      </c>
      <c r="G65" s="6" t="s">
        <v>139</v>
      </c>
      <c r="H65" s="6" t="s">
        <v>144</v>
      </c>
      <c r="I65" s="6" t="s">
        <v>141</v>
      </c>
      <c r="J65" s="6" t="s">
        <v>142</v>
      </c>
      <c r="K65" s="6" t="s">
        <v>143</v>
      </c>
      <c r="L65" s="6" t="s">
        <v>145</v>
      </c>
      <c r="M65" s="16">
        <v>43650</v>
      </c>
      <c r="N65" s="16">
        <v>43650</v>
      </c>
      <c r="O65" s="6"/>
    </row>
    <row r="66" spans="1:15" ht="60" customHeight="1" x14ac:dyDescent="0.25">
      <c r="A66" s="6" t="s">
        <v>137</v>
      </c>
      <c r="B66" s="16">
        <v>43556</v>
      </c>
      <c r="C66" s="16">
        <v>43646</v>
      </c>
      <c r="D66" s="6" t="s">
        <v>138</v>
      </c>
      <c r="E66" s="6" t="s">
        <v>101</v>
      </c>
      <c r="F66" s="6" t="s">
        <v>92</v>
      </c>
      <c r="G66" s="6" t="s">
        <v>139</v>
      </c>
      <c r="H66" s="6" t="s">
        <v>146</v>
      </c>
      <c r="I66" s="6" t="s">
        <v>141</v>
      </c>
      <c r="J66" s="6" t="s">
        <v>142</v>
      </c>
      <c r="K66" s="6" t="s">
        <v>143</v>
      </c>
      <c r="L66" s="6" t="s">
        <v>147</v>
      </c>
      <c r="M66" s="16">
        <v>43650</v>
      </c>
      <c r="N66" s="16">
        <v>43650</v>
      </c>
      <c r="O66" s="6"/>
    </row>
    <row r="67" spans="1:15" ht="60" customHeight="1" x14ac:dyDescent="0.25">
      <c r="A67" s="6" t="s">
        <v>137</v>
      </c>
      <c r="B67" s="16">
        <v>43556</v>
      </c>
      <c r="C67" s="16">
        <v>43646</v>
      </c>
      <c r="D67" s="6" t="s">
        <v>138</v>
      </c>
      <c r="E67" s="6" t="s">
        <v>101</v>
      </c>
      <c r="F67" s="6" t="s">
        <v>92</v>
      </c>
      <c r="G67" s="6" t="s">
        <v>139</v>
      </c>
      <c r="H67" s="6" t="s">
        <v>148</v>
      </c>
      <c r="I67" s="6" t="s">
        <v>141</v>
      </c>
      <c r="J67" s="6" t="s">
        <v>142</v>
      </c>
      <c r="K67" s="6" t="s">
        <v>143</v>
      </c>
      <c r="L67" s="6" t="s">
        <v>149</v>
      </c>
      <c r="M67" s="16">
        <v>43650</v>
      </c>
      <c r="N67" s="16">
        <v>43650</v>
      </c>
      <c r="O67" s="6"/>
    </row>
    <row r="68" spans="1:15" ht="60" customHeight="1" x14ac:dyDescent="0.25">
      <c r="A68" s="6" t="s">
        <v>137</v>
      </c>
      <c r="B68" s="16">
        <v>43556</v>
      </c>
      <c r="C68" s="16">
        <v>43646</v>
      </c>
      <c r="D68" s="6" t="s">
        <v>138</v>
      </c>
      <c r="E68" s="6" t="s">
        <v>101</v>
      </c>
      <c r="F68" s="6" t="s">
        <v>92</v>
      </c>
      <c r="G68" s="6" t="s">
        <v>139</v>
      </c>
      <c r="H68" s="6" t="s">
        <v>150</v>
      </c>
      <c r="I68" s="6" t="s">
        <v>141</v>
      </c>
      <c r="J68" s="6" t="s">
        <v>142</v>
      </c>
      <c r="K68" s="6" t="s">
        <v>143</v>
      </c>
      <c r="L68" s="6" t="s">
        <v>151</v>
      </c>
      <c r="M68" s="16">
        <v>43650</v>
      </c>
      <c r="N68" s="16">
        <v>43650</v>
      </c>
      <c r="O68" s="6"/>
    </row>
    <row r="69" spans="1:15" ht="60" customHeight="1" x14ac:dyDescent="0.25">
      <c r="A69" s="6" t="s">
        <v>137</v>
      </c>
      <c r="B69" s="16">
        <v>43556</v>
      </c>
      <c r="C69" s="16">
        <v>43646</v>
      </c>
      <c r="D69" s="6" t="s">
        <v>138</v>
      </c>
      <c r="E69" s="6" t="s">
        <v>101</v>
      </c>
      <c r="F69" s="6" t="s">
        <v>92</v>
      </c>
      <c r="G69" s="6" t="s">
        <v>139</v>
      </c>
      <c r="H69" s="6" t="s">
        <v>152</v>
      </c>
      <c r="I69" s="6" t="s">
        <v>141</v>
      </c>
      <c r="J69" s="6" t="s">
        <v>142</v>
      </c>
      <c r="K69" s="6" t="s">
        <v>143</v>
      </c>
      <c r="L69" s="6" t="s">
        <v>153</v>
      </c>
      <c r="M69" s="16">
        <v>43650</v>
      </c>
      <c r="N69" s="16">
        <v>43650</v>
      </c>
      <c r="O69" s="6"/>
    </row>
    <row r="70" spans="1:15" ht="60" customHeight="1" x14ac:dyDescent="0.25">
      <c r="A70" s="13">
        <v>2019</v>
      </c>
      <c r="B70" s="14">
        <v>43556</v>
      </c>
      <c r="C70" s="14">
        <v>43646</v>
      </c>
      <c r="D70" s="13" t="s">
        <v>127</v>
      </c>
      <c r="E70" s="13" t="s">
        <v>110</v>
      </c>
      <c r="F70" s="13" t="s">
        <v>128</v>
      </c>
      <c r="G70" s="13" t="s">
        <v>53</v>
      </c>
      <c r="H70" s="13">
        <v>15.489000000000001</v>
      </c>
      <c r="I70" s="13">
        <v>46.39</v>
      </c>
      <c r="J70" s="13" t="s">
        <v>58</v>
      </c>
      <c r="K70" s="13" t="s">
        <v>129</v>
      </c>
      <c r="L70" s="13" t="s">
        <v>130</v>
      </c>
      <c r="M70" s="14">
        <v>43647</v>
      </c>
      <c r="N70" s="14">
        <v>43646</v>
      </c>
      <c r="O70" s="15"/>
    </row>
    <row r="71" spans="1:15" ht="60" customHeight="1" x14ac:dyDescent="0.25">
      <c r="A71" s="57">
        <v>2019</v>
      </c>
      <c r="B71" s="58">
        <v>43556</v>
      </c>
      <c r="C71" s="58">
        <v>43646</v>
      </c>
      <c r="D71" s="57" t="s">
        <v>131</v>
      </c>
      <c r="E71" s="57" t="s">
        <v>110</v>
      </c>
      <c r="F71" s="57" t="s">
        <v>132</v>
      </c>
      <c r="G71" s="57" t="s">
        <v>53</v>
      </c>
      <c r="H71" s="57">
        <v>50</v>
      </c>
      <c r="I71" s="57">
        <v>365</v>
      </c>
      <c r="J71" s="57" t="s">
        <v>133</v>
      </c>
      <c r="K71" s="57" t="s">
        <v>129</v>
      </c>
      <c r="L71" s="57" t="s">
        <v>130</v>
      </c>
      <c r="M71" s="58">
        <v>43647</v>
      </c>
      <c r="N71" s="58">
        <v>43646</v>
      </c>
      <c r="O71" s="59"/>
    </row>
    <row r="72" spans="1:15" ht="60" customHeight="1" x14ac:dyDescent="0.25">
      <c r="A72" s="6">
        <v>2019</v>
      </c>
      <c r="B72" s="16">
        <v>43556</v>
      </c>
      <c r="C72" s="16">
        <v>43646</v>
      </c>
      <c r="D72" s="6" t="s">
        <v>134</v>
      </c>
      <c r="E72" s="6" t="s">
        <v>110</v>
      </c>
      <c r="F72" s="6" t="s">
        <v>135</v>
      </c>
      <c r="G72" s="6" t="s">
        <v>53</v>
      </c>
      <c r="H72" s="6">
        <v>14.680999999999999</v>
      </c>
      <c r="I72" s="6">
        <v>167.25800000000001</v>
      </c>
      <c r="J72" s="6" t="s">
        <v>136</v>
      </c>
      <c r="K72" s="6" t="s">
        <v>129</v>
      </c>
      <c r="L72" s="6" t="s">
        <v>130</v>
      </c>
      <c r="M72" s="16">
        <v>43647</v>
      </c>
      <c r="N72" s="16">
        <v>43646</v>
      </c>
      <c r="O72" s="60"/>
    </row>
    <row r="73" spans="1:15" ht="60" customHeight="1" x14ac:dyDescent="0.25">
      <c r="A73" s="28">
        <v>2019</v>
      </c>
      <c r="B73" s="18">
        <v>43556</v>
      </c>
      <c r="C73" s="18">
        <v>43646</v>
      </c>
      <c r="D73" s="28" t="s">
        <v>195</v>
      </c>
      <c r="E73" s="28" t="s">
        <v>175</v>
      </c>
      <c r="F73" s="28" t="s">
        <v>192</v>
      </c>
      <c r="G73" s="28" t="s">
        <v>196</v>
      </c>
      <c r="H73" s="28" t="s">
        <v>197</v>
      </c>
      <c r="I73" s="17"/>
      <c r="J73" s="17" t="s">
        <v>170</v>
      </c>
      <c r="K73" s="28" t="s">
        <v>178</v>
      </c>
      <c r="L73" s="28" t="s">
        <v>178</v>
      </c>
      <c r="M73" s="18">
        <v>43646</v>
      </c>
      <c r="N73" s="18">
        <v>43646</v>
      </c>
      <c r="O73" s="17"/>
    </row>
    <row r="74" spans="1:15" ht="60" customHeight="1" x14ac:dyDescent="0.25">
      <c r="A74" s="21">
        <v>2019</v>
      </c>
      <c r="B74" s="16">
        <v>43556</v>
      </c>
      <c r="C74" s="16">
        <v>43646</v>
      </c>
      <c r="D74" s="21" t="s">
        <v>198</v>
      </c>
      <c r="E74" s="21" t="s">
        <v>175</v>
      </c>
      <c r="F74" s="21" t="s">
        <v>199</v>
      </c>
      <c r="G74" s="21" t="s">
        <v>200</v>
      </c>
      <c r="H74" s="21" t="s">
        <v>201</v>
      </c>
      <c r="I74" s="6"/>
      <c r="J74" s="6" t="s">
        <v>170</v>
      </c>
      <c r="K74" s="21" t="s">
        <v>178</v>
      </c>
      <c r="L74" s="21" t="s">
        <v>178</v>
      </c>
      <c r="M74" s="16">
        <v>43646</v>
      </c>
      <c r="N74" s="16">
        <v>43646</v>
      </c>
      <c r="O74" s="6"/>
    </row>
    <row r="75" spans="1:15" ht="60" customHeight="1" x14ac:dyDescent="0.25">
      <c r="A75" s="21">
        <v>2019</v>
      </c>
      <c r="B75" s="16">
        <v>43556</v>
      </c>
      <c r="C75" s="16">
        <v>43646</v>
      </c>
      <c r="D75" s="21" t="s">
        <v>202</v>
      </c>
      <c r="E75" s="21" t="s">
        <v>175</v>
      </c>
      <c r="F75" s="21" t="s">
        <v>203</v>
      </c>
      <c r="G75" s="21" t="s">
        <v>204</v>
      </c>
      <c r="H75" s="21">
        <v>39</v>
      </c>
      <c r="I75" s="6"/>
      <c r="J75" s="6" t="s">
        <v>170</v>
      </c>
      <c r="K75" s="21" t="s">
        <v>178</v>
      </c>
      <c r="L75" s="21" t="s">
        <v>178</v>
      </c>
      <c r="M75" s="16">
        <v>43646</v>
      </c>
      <c r="N75" s="16">
        <v>43646</v>
      </c>
      <c r="O75" s="6"/>
    </row>
    <row r="76" spans="1:15" ht="60" customHeight="1" x14ac:dyDescent="0.25">
      <c r="A76" s="21">
        <v>2019</v>
      </c>
      <c r="B76" s="16">
        <v>43556</v>
      </c>
      <c r="C76" s="16">
        <v>43646</v>
      </c>
      <c r="D76" s="21" t="s">
        <v>205</v>
      </c>
      <c r="E76" s="21" t="s">
        <v>175</v>
      </c>
      <c r="F76" s="21" t="s">
        <v>206</v>
      </c>
      <c r="G76" s="21" t="s">
        <v>207</v>
      </c>
      <c r="H76" s="22">
        <v>2184368</v>
      </c>
      <c r="I76" s="6"/>
      <c r="J76" s="6" t="s">
        <v>170</v>
      </c>
      <c r="K76" s="21" t="s">
        <v>178</v>
      </c>
      <c r="L76" s="21" t="s">
        <v>178</v>
      </c>
      <c r="M76" s="16">
        <v>43646</v>
      </c>
      <c r="N76" s="16">
        <v>43646</v>
      </c>
      <c r="O76" s="6"/>
    </row>
    <row r="77" spans="1:15" ht="60" customHeight="1" x14ac:dyDescent="0.25">
      <c r="A77" s="21">
        <v>2019</v>
      </c>
      <c r="B77" s="16">
        <v>43556</v>
      </c>
      <c r="C77" s="16">
        <v>43646</v>
      </c>
      <c r="D77" s="21" t="s">
        <v>208</v>
      </c>
      <c r="E77" s="21" t="s">
        <v>175</v>
      </c>
      <c r="F77" s="21" t="s">
        <v>209</v>
      </c>
      <c r="G77" s="21" t="s">
        <v>207</v>
      </c>
      <c r="H77" s="21">
        <v>1509897</v>
      </c>
      <c r="I77" s="6"/>
      <c r="J77" s="6" t="s">
        <v>170</v>
      </c>
      <c r="K77" s="21" t="s">
        <v>178</v>
      </c>
      <c r="L77" s="21" t="s">
        <v>178</v>
      </c>
      <c r="M77" s="16">
        <v>43646</v>
      </c>
      <c r="N77" s="16">
        <v>43646</v>
      </c>
      <c r="O77" s="6"/>
    </row>
    <row r="78" spans="1:15" ht="60" customHeight="1" x14ac:dyDescent="0.25">
      <c r="A78" s="21">
        <v>2019</v>
      </c>
      <c r="B78" s="16">
        <v>43556</v>
      </c>
      <c r="C78" s="16">
        <v>43646</v>
      </c>
      <c r="D78" s="21" t="s">
        <v>210</v>
      </c>
      <c r="E78" s="21" t="s">
        <v>175</v>
      </c>
      <c r="F78" s="21" t="s">
        <v>211</v>
      </c>
      <c r="G78" s="21" t="s">
        <v>207</v>
      </c>
      <c r="H78" s="22">
        <v>175438</v>
      </c>
      <c r="I78" s="6"/>
      <c r="J78" s="6" t="s">
        <v>170</v>
      </c>
      <c r="K78" s="21" t="s">
        <v>178</v>
      </c>
      <c r="L78" s="21" t="s">
        <v>178</v>
      </c>
      <c r="M78" s="16">
        <v>43646</v>
      </c>
      <c r="N78" s="16">
        <v>43646</v>
      </c>
      <c r="O78" s="6"/>
    </row>
    <row r="79" spans="1:15" ht="60" customHeight="1" thickBot="1" x14ac:dyDescent="0.3">
      <c r="A79" s="61">
        <v>2019</v>
      </c>
      <c r="B79" s="62">
        <v>43556</v>
      </c>
      <c r="C79" s="62">
        <v>43646</v>
      </c>
      <c r="D79" s="61" t="s">
        <v>264</v>
      </c>
      <c r="E79" s="61" t="s">
        <v>265</v>
      </c>
      <c r="F79" s="61" t="s">
        <v>102</v>
      </c>
      <c r="G79" s="61" t="s">
        <v>266</v>
      </c>
      <c r="H79" s="61">
        <v>5003</v>
      </c>
      <c r="I79" s="61">
        <v>10593</v>
      </c>
      <c r="J79" s="61" t="s">
        <v>269</v>
      </c>
      <c r="K79" s="61" t="s">
        <v>268</v>
      </c>
      <c r="L79" s="61" t="s">
        <v>268</v>
      </c>
      <c r="M79" s="62">
        <v>43646</v>
      </c>
      <c r="N79" s="62">
        <v>43646</v>
      </c>
      <c r="O79" s="61"/>
    </row>
    <row r="80" spans="1:15" ht="60" customHeight="1" thickTop="1" x14ac:dyDescent="0.25">
      <c r="A80" s="5">
        <v>2019</v>
      </c>
      <c r="B80" s="4">
        <v>43466</v>
      </c>
      <c r="C80" s="4">
        <v>43555</v>
      </c>
      <c r="D80" s="6" t="s">
        <v>119</v>
      </c>
      <c r="E80" s="6" t="s">
        <v>101</v>
      </c>
      <c r="F80" s="6" t="s">
        <v>84</v>
      </c>
      <c r="G80" s="6" t="s">
        <v>120</v>
      </c>
      <c r="H80" s="6">
        <v>3749</v>
      </c>
      <c r="I80" s="6">
        <v>3749</v>
      </c>
      <c r="J80" s="6" t="s">
        <v>121</v>
      </c>
      <c r="K80" s="6" t="s">
        <v>122</v>
      </c>
      <c r="L80" s="6" t="s">
        <v>123</v>
      </c>
      <c r="M80" s="4">
        <v>43563</v>
      </c>
      <c r="N80" s="4">
        <v>43563</v>
      </c>
      <c r="O80" s="6"/>
    </row>
    <row r="81" spans="1:15" ht="60" customHeight="1" x14ac:dyDescent="0.25">
      <c r="A81" s="5">
        <v>2019</v>
      </c>
      <c r="B81" s="4">
        <v>43466</v>
      </c>
      <c r="C81" s="4">
        <v>43555</v>
      </c>
      <c r="D81" s="6" t="s">
        <v>119</v>
      </c>
      <c r="E81" s="6" t="s">
        <v>101</v>
      </c>
      <c r="F81" s="6" t="s">
        <v>84</v>
      </c>
      <c r="G81" s="6" t="s">
        <v>120</v>
      </c>
      <c r="H81" s="6">
        <v>21542</v>
      </c>
      <c r="I81" s="6">
        <v>21542</v>
      </c>
      <c r="J81" s="6" t="s">
        <v>121</v>
      </c>
      <c r="K81" s="6" t="s">
        <v>122</v>
      </c>
      <c r="L81" s="6" t="s">
        <v>123</v>
      </c>
      <c r="M81" s="4">
        <v>43563</v>
      </c>
      <c r="N81" s="4">
        <v>43563</v>
      </c>
      <c r="O81" s="6"/>
    </row>
    <row r="82" spans="1:15" ht="60" customHeight="1" x14ac:dyDescent="0.25">
      <c r="A82" s="5">
        <v>2019</v>
      </c>
      <c r="B82" s="4">
        <v>43466</v>
      </c>
      <c r="C82" s="4">
        <v>43555</v>
      </c>
      <c r="D82" s="6" t="s">
        <v>119</v>
      </c>
      <c r="E82" s="6" t="s">
        <v>101</v>
      </c>
      <c r="F82" s="6" t="s">
        <v>84</v>
      </c>
      <c r="G82" s="6" t="s">
        <v>120</v>
      </c>
      <c r="H82" s="6">
        <v>2499</v>
      </c>
      <c r="I82" s="6">
        <v>2499</v>
      </c>
      <c r="J82" s="6" t="s">
        <v>124</v>
      </c>
      <c r="K82" s="6" t="s">
        <v>125</v>
      </c>
      <c r="L82" s="6" t="s">
        <v>126</v>
      </c>
      <c r="M82" s="4">
        <v>43563</v>
      </c>
      <c r="N82" s="4">
        <v>43563</v>
      </c>
      <c r="O82" s="6"/>
    </row>
    <row r="83" spans="1:15" ht="60" customHeight="1" x14ac:dyDescent="0.25">
      <c r="A83" s="5">
        <v>2019</v>
      </c>
      <c r="B83" s="4">
        <v>43466</v>
      </c>
      <c r="C83" s="4">
        <v>43555</v>
      </c>
      <c r="D83" s="6" t="s">
        <v>127</v>
      </c>
      <c r="E83" s="6" t="s">
        <v>110</v>
      </c>
      <c r="F83" s="6" t="s">
        <v>128</v>
      </c>
      <c r="G83" s="6" t="s">
        <v>53</v>
      </c>
      <c r="H83" s="6">
        <v>14.209</v>
      </c>
      <c r="I83" s="6">
        <v>46.39</v>
      </c>
      <c r="J83" s="6" t="s">
        <v>58</v>
      </c>
      <c r="K83" s="6" t="s">
        <v>129</v>
      </c>
      <c r="L83" s="6" t="s">
        <v>130</v>
      </c>
      <c r="M83" s="4">
        <v>43556</v>
      </c>
      <c r="N83" s="4">
        <v>43555</v>
      </c>
      <c r="O83" s="6"/>
    </row>
    <row r="84" spans="1:15" ht="60" customHeight="1" x14ac:dyDescent="0.25">
      <c r="A84" s="5">
        <v>2019</v>
      </c>
      <c r="B84" s="4">
        <v>43466</v>
      </c>
      <c r="C84" s="4">
        <v>43555</v>
      </c>
      <c r="D84" s="6" t="s">
        <v>131</v>
      </c>
      <c r="E84" s="6" t="s">
        <v>110</v>
      </c>
      <c r="F84" s="6" t="s">
        <v>132</v>
      </c>
      <c r="G84" s="6" t="s">
        <v>53</v>
      </c>
      <c r="H84" s="6">
        <v>60</v>
      </c>
      <c r="I84" s="6">
        <v>365</v>
      </c>
      <c r="J84" s="6" t="s">
        <v>133</v>
      </c>
      <c r="K84" s="6" t="s">
        <v>129</v>
      </c>
      <c r="L84" s="6" t="s">
        <v>130</v>
      </c>
      <c r="M84" s="4">
        <v>43556</v>
      </c>
      <c r="N84" s="4">
        <v>43555</v>
      </c>
      <c r="O84" s="6"/>
    </row>
    <row r="85" spans="1:15" ht="60" customHeight="1" x14ac:dyDescent="0.25">
      <c r="A85" s="5">
        <v>2019</v>
      </c>
      <c r="B85" s="4">
        <v>43466</v>
      </c>
      <c r="C85" s="4">
        <v>43555</v>
      </c>
      <c r="D85" s="6" t="s">
        <v>134</v>
      </c>
      <c r="E85" s="6" t="s">
        <v>110</v>
      </c>
      <c r="F85" s="6" t="s">
        <v>135</v>
      </c>
      <c r="G85" s="6" t="s">
        <v>53</v>
      </c>
      <c r="H85" s="6">
        <v>22.974</v>
      </c>
      <c r="I85" s="6">
        <v>167.25800000000001</v>
      </c>
      <c r="J85" s="6" t="s">
        <v>136</v>
      </c>
      <c r="K85" s="6" t="s">
        <v>129</v>
      </c>
      <c r="L85" s="6" t="s">
        <v>130</v>
      </c>
      <c r="M85" s="4">
        <v>43556</v>
      </c>
      <c r="N85" s="4">
        <v>43555</v>
      </c>
      <c r="O85" s="6"/>
    </row>
    <row r="86" spans="1:15" ht="60" customHeight="1" x14ac:dyDescent="0.25">
      <c r="A86" s="5">
        <v>2019</v>
      </c>
      <c r="B86" s="4">
        <v>43466</v>
      </c>
      <c r="C86" s="4">
        <v>43555</v>
      </c>
      <c r="D86" s="6" t="s">
        <v>60</v>
      </c>
      <c r="E86" s="6" t="s">
        <v>96</v>
      </c>
      <c r="F86" s="6" t="s">
        <v>115</v>
      </c>
      <c r="G86" s="6" t="s">
        <v>61</v>
      </c>
      <c r="H86" s="6" t="s">
        <v>116</v>
      </c>
      <c r="I86" s="6" t="s">
        <v>63</v>
      </c>
      <c r="J86" s="6" t="s">
        <v>64</v>
      </c>
      <c r="K86" s="6" t="s">
        <v>117</v>
      </c>
      <c r="L86" s="6" t="s">
        <v>117</v>
      </c>
      <c r="M86" s="4">
        <v>43555</v>
      </c>
      <c r="N86" s="4">
        <v>43555</v>
      </c>
      <c r="O86" s="6"/>
    </row>
    <row r="87" spans="1:15" ht="60" customHeight="1" x14ac:dyDescent="0.25">
      <c r="A87" s="5">
        <v>2019</v>
      </c>
      <c r="B87" s="4">
        <v>43466</v>
      </c>
      <c r="C87" s="4">
        <v>43555</v>
      </c>
      <c r="D87" s="6" t="s">
        <v>60</v>
      </c>
      <c r="E87" s="6" t="s">
        <v>98</v>
      </c>
      <c r="F87" s="6" t="s">
        <v>115</v>
      </c>
      <c r="G87" s="6" t="s">
        <v>61</v>
      </c>
      <c r="H87" s="6" t="s">
        <v>118</v>
      </c>
      <c r="I87" s="6" t="s">
        <v>63</v>
      </c>
      <c r="J87" s="6" t="s">
        <v>64</v>
      </c>
      <c r="K87" s="6" t="s">
        <v>117</v>
      </c>
      <c r="L87" s="6" t="s">
        <v>117</v>
      </c>
      <c r="M87" s="4">
        <v>43555</v>
      </c>
      <c r="N87" s="4">
        <v>43555</v>
      </c>
      <c r="O87" s="6"/>
    </row>
    <row r="88" spans="1:15" ht="60" customHeight="1" x14ac:dyDescent="0.25">
      <c r="A88" s="6">
        <v>2019</v>
      </c>
      <c r="B88" s="16">
        <v>43466</v>
      </c>
      <c r="C88" s="16">
        <v>43555</v>
      </c>
      <c r="D88" s="6" t="s">
        <v>264</v>
      </c>
      <c r="E88" s="6" t="s">
        <v>265</v>
      </c>
      <c r="F88" s="6" t="s">
        <v>102</v>
      </c>
      <c r="G88" s="6" t="s">
        <v>266</v>
      </c>
      <c r="H88" s="6">
        <v>5590</v>
      </c>
      <c r="I88" s="6">
        <v>5590</v>
      </c>
      <c r="J88" s="6" t="s">
        <v>267</v>
      </c>
      <c r="K88" s="6" t="s">
        <v>268</v>
      </c>
      <c r="L88" s="6" t="s">
        <v>268</v>
      </c>
      <c r="M88" s="16">
        <v>43555</v>
      </c>
      <c r="N88" s="16">
        <v>43555</v>
      </c>
      <c r="O88" s="6"/>
    </row>
  </sheetData>
  <mergeCells count="8">
    <mergeCell ref="A8:O8"/>
    <mergeCell ref="A2:I2"/>
    <mergeCell ref="A4:C4"/>
    <mergeCell ref="D4:F4"/>
    <mergeCell ref="G4:I4"/>
    <mergeCell ref="A5:C5"/>
    <mergeCell ref="D5:F5"/>
    <mergeCell ref="G5:I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1"/>
  <sheetViews>
    <sheetView showGridLines="0" topLeftCell="A2" zoomScale="80" zoomScaleNormal="80" workbookViewId="0">
      <selection activeCell="A9" sqref="A9"/>
    </sheetView>
  </sheetViews>
  <sheetFormatPr baseColWidth="10" defaultColWidth="9.140625" defaultRowHeight="15" x14ac:dyDescent="0.25"/>
  <cols>
    <col min="1" max="1" width="11.5703125" customWidth="1"/>
    <col min="2" max="2" width="34.7109375" customWidth="1"/>
    <col min="3" max="3" width="33.28515625" customWidth="1"/>
    <col min="4" max="4" width="50" customWidth="1"/>
    <col min="5" max="5" width="15.42578125" bestFit="1" customWidth="1"/>
    <col min="6" max="6" width="16.28515625" bestFit="1" customWidth="1"/>
    <col min="7" max="7" width="26.140625" customWidth="1"/>
    <col min="8" max="8" width="21.28515625" bestFit="1" customWidth="1"/>
    <col min="9" max="9" width="17.140625" bestFit="1" customWidth="1"/>
    <col min="10" max="10" width="25.7109375" bestFit="1" customWidth="1"/>
    <col min="11" max="11" width="52.28515625" customWidth="1"/>
    <col min="12" max="12" width="54.5703125" customWidth="1"/>
    <col min="13" max="13" width="18" bestFit="1" customWidth="1"/>
    <col min="14" max="14" width="20.140625" bestFit="1" customWidth="1"/>
    <col min="15" max="15" width="8" bestFit="1" customWidth="1"/>
  </cols>
  <sheetData>
    <row r="1" spans="1:15" hidden="1" x14ac:dyDescent="0.25">
      <c r="A1" t="s">
        <v>0</v>
      </c>
    </row>
    <row r="2" spans="1:15" ht="78" customHeight="1" x14ac:dyDescent="0.25">
      <c r="A2" s="179" t="s">
        <v>286</v>
      </c>
      <c r="B2" s="179"/>
      <c r="C2" s="179"/>
      <c r="D2" s="179"/>
      <c r="E2" s="179"/>
      <c r="F2" s="179"/>
      <c r="G2" s="179"/>
      <c r="H2" s="179"/>
      <c r="I2" s="179"/>
    </row>
    <row r="4" spans="1:15" x14ac:dyDescent="0.25">
      <c r="A4" s="181" t="s">
        <v>1</v>
      </c>
      <c r="B4" s="182"/>
      <c r="C4" s="182"/>
      <c r="D4" s="181" t="s">
        <v>2</v>
      </c>
      <c r="E4" s="182"/>
      <c r="F4" s="182"/>
      <c r="G4" s="181" t="s">
        <v>3</v>
      </c>
      <c r="H4" s="182"/>
      <c r="I4" s="182"/>
    </row>
    <row r="5" spans="1:15" x14ac:dyDescent="0.25">
      <c r="A5" s="183" t="s">
        <v>4</v>
      </c>
      <c r="B5" s="182"/>
      <c r="C5" s="182"/>
      <c r="D5" s="183" t="s">
        <v>5</v>
      </c>
      <c r="E5" s="182"/>
      <c r="F5" s="182"/>
      <c r="G5" s="183" t="s">
        <v>4</v>
      </c>
      <c r="H5" s="182"/>
      <c r="I5" s="182"/>
    </row>
    <row r="6" spans="1:15" hidden="1" x14ac:dyDescent="0.25">
      <c r="A6" t="s">
        <v>6</v>
      </c>
      <c r="B6" t="s">
        <v>7</v>
      </c>
      <c r="C6" t="s">
        <v>7</v>
      </c>
      <c r="D6" t="s">
        <v>8</v>
      </c>
      <c r="E6" t="s">
        <v>8</v>
      </c>
      <c r="F6" t="s">
        <v>8</v>
      </c>
      <c r="G6" t="s">
        <v>8</v>
      </c>
      <c r="H6" t="s">
        <v>8</v>
      </c>
      <c r="I6" t="s">
        <v>8</v>
      </c>
      <c r="J6" t="s">
        <v>8</v>
      </c>
      <c r="K6" t="s">
        <v>9</v>
      </c>
      <c r="L6" t="s">
        <v>9</v>
      </c>
      <c r="M6" t="s">
        <v>7</v>
      </c>
      <c r="N6" t="s">
        <v>10</v>
      </c>
      <c r="O6" t="s">
        <v>11</v>
      </c>
    </row>
    <row r="7" spans="1:15" hidden="1" x14ac:dyDescent="0.25">
      <c r="A7" t="s">
        <v>12</v>
      </c>
      <c r="B7" t="s">
        <v>13</v>
      </c>
      <c r="C7" t="s">
        <v>14</v>
      </c>
      <c r="D7" t="s">
        <v>15</v>
      </c>
      <c r="E7" t="s">
        <v>16</v>
      </c>
      <c r="F7" t="s">
        <v>17</v>
      </c>
      <c r="G7" t="s">
        <v>18</v>
      </c>
      <c r="H7" t="s">
        <v>19</v>
      </c>
      <c r="I7" t="s">
        <v>20</v>
      </c>
      <c r="J7" t="s">
        <v>21</v>
      </c>
      <c r="K7" t="s">
        <v>22</v>
      </c>
      <c r="L7" t="s">
        <v>23</v>
      </c>
      <c r="M7" t="s">
        <v>24</v>
      </c>
      <c r="N7" t="s">
        <v>25</v>
      </c>
      <c r="O7" t="s">
        <v>26</v>
      </c>
    </row>
    <row r="8" spans="1:15" x14ac:dyDescent="0.25">
      <c r="A8" s="181" t="s">
        <v>27</v>
      </c>
      <c r="B8" s="182"/>
      <c r="C8" s="182"/>
      <c r="D8" s="182"/>
      <c r="E8" s="182"/>
      <c r="F8" s="182"/>
      <c r="G8" s="182"/>
      <c r="H8" s="182"/>
      <c r="I8" s="182"/>
      <c r="J8" s="182"/>
      <c r="K8" s="182"/>
      <c r="L8" s="182"/>
      <c r="M8" s="182"/>
      <c r="N8" s="182"/>
      <c r="O8" s="182"/>
    </row>
    <row r="9" spans="1:15" ht="26.25" x14ac:dyDescent="0.25">
      <c r="A9" s="63" t="s">
        <v>28</v>
      </c>
      <c r="B9" s="63" t="s">
        <v>29</v>
      </c>
      <c r="C9" s="63" t="s">
        <v>30</v>
      </c>
      <c r="D9" s="63" t="s">
        <v>31</v>
      </c>
      <c r="E9" s="63" t="s">
        <v>32</v>
      </c>
      <c r="F9" s="63" t="s">
        <v>33</v>
      </c>
      <c r="G9" s="63" t="s">
        <v>34</v>
      </c>
      <c r="H9" s="63" t="s">
        <v>35</v>
      </c>
      <c r="I9" s="63" t="s">
        <v>36</v>
      </c>
      <c r="J9" s="63" t="s">
        <v>37</v>
      </c>
      <c r="K9" s="63" t="s">
        <v>38</v>
      </c>
      <c r="L9" s="63" t="s">
        <v>39</v>
      </c>
      <c r="M9" s="63" t="s">
        <v>40</v>
      </c>
      <c r="N9" s="63" t="s">
        <v>41</v>
      </c>
      <c r="O9" s="63" t="s">
        <v>42</v>
      </c>
    </row>
    <row r="10" spans="1:15" ht="45" x14ac:dyDescent="0.25">
      <c r="A10" s="5">
        <v>2018</v>
      </c>
      <c r="B10" s="4">
        <v>43374</v>
      </c>
      <c r="C10" s="4">
        <v>43465</v>
      </c>
      <c r="D10" s="2" t="s">
        <v>111</v>
      </c>
      <c r="E10" s="2" t="s">
        <v>43</v>
      </c>
      <c r="F10" s="2" t="s">
        <v>112</v>
      </c>
      <c r="G10" s="2" t="s">
        <v>44</v>
      </c>
      <c r="H10" s="2">
        <v>6405</v>
      </c>
      <c r="I10" s="2">
        <v>27213</v>
      </c>
      <c r="J10" s="2" t="s">
        <v>45</v>
      </c>
      <c r="K10" s="2" t="s">
        <v>47</v>
      </c>
      <c r="L10" s="2" t="s">
        <v>48</v>
      </c>
      <c r="M10" s="4">
        <v>43488</v>
      </c>
      <c r="N10" s="4">
        <v>43488</v>
      </c>
      <c r="O10" s="1"/>
    </row>
    <row r="11" spans="1:15" ht="75" x14ac:dyDescent="0.25">
      <c r="A11" s="5">
        <v>2018</v>
      </c>
      <c r="B11" s="4">
        <v>43374</v>
      </c>
      <c r="C11" s="4">
        <v>43465</v>
      </c>
      <c r="D11" s="2" t="s">
        <v>113</v>
      </c>
      <c r="E11" s="2" t="s">
        <v>43</v>
      </c>
      <c r="F11" s="2" t="s">
        <v>114</v>
      </c>
      <c r="G11" s="2" t="s">
        <v>44</v>
      </c>
      <c r="H11" s="2">
        <v>53</v>
      </c>
      <c r="I11" s="2">
        <v>92</v>
      </c>
      <c r="J11" s="2" t="s">
        <v>95</v>
      </c>
      <c r="K11" s="2" t="s">
        <v>47</v>
      </c>
      <c r="L11" s="2" t="s">
        <v>48</v>
      </c>
      <c r="M11" s="4">
        <v>43488</v>
      </c>
      <c r="N11" s="4">
        <v>43488</v>
      </c>
      <c r="O11" s="1"/>
    </row>
    <row r="12" spans="1:15" ht="45" x14ac:dyDescent="0.25">
      <c r="A12" s="5">
        <v>2018</v>
      </c>
      <c r="B12" s="4">
        <v>43374</v>
      </c>
      <c r="C12" s="4">
        <v>43465</v>
      </c>
      <c r="D12" s="2" t="s">
        <v>52</v>
      </c>
      <c r="E12" s="2" t="s">
        <v>110</v>
      </c>
      <c r="F12" s="2" t="s">
        <v>92</v>
      </c>
      <c r="G12" s="2" t="s">
        <v>53</v>
      </c>
      <c r="H12" s="2">
        <v>143</v>
      </c>
      <c r="I12" s="2">
        <v>365</v>
      </c>
      <c r="J12" s="2" t="s">
        <v>54</v>
      </c>
      <c r="K12" s="2" t="s">
        <v>55</v>
      </c>
      <c r="L12" s="2" t="s">
        <v>56</v>
      </c>
      <c r="M12" s="4">
        <v>43465</v>
      </c>
      <c r="N12" s="4">
        <v>43465</v>
      </c>
      <c r="O12" s="1"/>
    </row>
    <row r="13" spans="1:15" ht="45" x14ac:dyDescent="0.25">
      <c r="A13" s="5">
        <v>2018</v>
      </c>
      <c r="B13" s="4">
        <v>43374</v>
      </c>
      <c r="C13" s="4">
        <v>43465</v>
      </c>
      <c r="D13" s="2" t="s">
        <v>57</v>
      </c>
      <c r="E13" s="2" t="s">
        <v>110</v>
      </c>
      <c r="F13" s="2" t="s">
        <v>92</v>
      </c>
      <c r="G13" s="2" t="s">
        <v>53</v>
      </c>
      <c r="H13" s="3">
        <v>113155</v>
      </c>
      <c r="I13" s="3">
        <v>213648</v>
      </c>
      <c r="J13" s="2" t="s">
        <v>58</v>
      </c>
      <c r="K13" s="2" t="s">
        <v>55</v>
      </c>
      <c r="L13" s="2" t="s">
        <v>59</v>
      </c>
      <c r="M13" s="4">
        <v>43465</v>
      </c>
      <c r="N13" s="4">
        <v>43465</v>
      </c>
      <c r="O13" s="1"/>
    </row>
    <row r="14" spans="1:15" ht="75" x14ac:dyDescent="0.25">
      <c r="A14" s="5">
        <v>2018</v>
      </c>
      <c r="B14" s="4">
        <v>43374</v>
      </c>
      <c r="C14" s="4">
        <v>43465</v>
      </c>
      <c r="D14" s="2" t="s">
        <v>60</v>
      </c>
      <c r="E14" s="2" t="s">
        <v>96</v>
      </c>
      <c r="F14" s="2" t="s">
        <v>92</v>
      </c>
      <c r="G14" s="2" t="s">
        <v>61</v>
      </c>
      <c r="H14" s="2" t="s">
        <v>108</v>
      </c>
      <c r="I14" s="2" t="s">
        <v>63</v>
      </c>
      <c r="J14" s="2" t="s">
        <v>64</v>
      </c>
      <c r="K14" s="2" t="s">
        <v>81</v>
      </c>
      <c r="L14" s="2" t="s">
        <v>81</v>
      </c>
      <c r="M14" s="4">
        <v>43465</v>
      </c>
      <c r="N14" s="4">
        <v>43465</v>
      </c>
      <c r="O14" s="1"/>
    </row>
    <row r="15" spans="1:15" ht="120" x14ac:dyDescent="0.25">
      <c r="A15" s="5">
        <v>2018</v>
      </c>
      <c r="B15" s="4">
        <v>43374</v>
      </c>
      <c r="C15" s="4">
        <v>43465</v>
      </c>
      <c r="D15" s="2" t="s">
        <v>60</v>
      </c>
      <c r="E15" s="2" t="s">
        <v>98</v>
      </c>
      <c r="F15" s="2" t="s">
        <v>92</v>
      </c>
      <c r="G15" s="2" t="s">
        <v>61</v>
      </c>
      <c r="H15" s="2" t="s">
        <v>109</v>
      </c>
      <c r="I15" s="2" t="s">
        <v>63</v>
      </c>
      <c r="J15" s="2" t="s">
        <v>64</v>
      </c>
      <c r="K15" s="2" t="s">
        <v>81</v>
      </c>
      <c r="L15" s="2" t="s">
        <v>81</v>
      </c>
      <c r="M15" s="4">
        <v>43465</v>
      </c>
      <c r="N15" s="4">
        <v>43465</v>
      </c>
      <c r="O15" s="1"/>
    </row>
    <row r="16" spans="1:15" ht="195" x14ac:dyDescent="0.25">
      <c r="A16" s="5">
        <v>2018</v>
      </c>
      <c r="B16" s="4">
        <v>43374</v>
      </c>
      <c r="C16" s="4">
        <v>43465</v>
      </c>
      <c r="D16" s="2" t="s">
        <v>102</v>
      </c>
      <c r="E16" s="2" t="s">
        <v>103</v>
      </c>
      <c r="F16" s="2" t="s">
        <v>84</v>
      </c>
      <c r="G16" s="2" t="s">
        <v>104</v>
      </c>
      <c r="H16" s="2">
        <v>32153</v>
      </c>
      <c r="I16" s="2">
        <v>130256</v>
      </c>
      <c r="J16" s="2" t="s">
        <v>105</v>
      </c>
      <c r="K16" s="2" t="s">
        <v>106</v>
      </c>
      <c r="L16" s="2" t="s">
        <v>106</v>
      </c>
      <c r="M16" s="4">
        <v>43465</v>
      </c>
      <c r="N16" s="4">
        <v>43465</v>
      </c>
      <c r="O16" s="1" t="s">
        <v>107</v>
      </c>
    </row>
    <row r="17" spans="1:15" x14ac:dyDescent="0.25">
      <c r="A17" s="5">
        <v>2018</v>
      </c>
      <c r="B17" s="4">
        <v>43282</v>
      </c>
      <c r="C17" s="4">
        <v>43373</v>
      </c>
      <c r="D17" s="2" t="s">
        <v>100</v>
      </c>
      <c r="E17" s="2" t="s">
        <v>101</v>
      </c>
      <c r="F17" s="2" t="s">
        <v>84</v>
      </c>
      <c r="G17" s="2" t="s">
        <v>49</v>
      </c>
      <c r="H17" s="2">
        <v>928921</v>
      </c>
      <c r="I17" s="2">
        <v>928921</v>
      </c>
      <c r="J17" s="2" t="s">
        <v>50</v>
      </c>
      <c r="K17" s="2" t="s">
        <v>51</v>
      </c>
      <c r="L17" s="2" t="s">
        <v>51</v>
      </c>
      <c r="M17" s="4">
        <v>43373</v>
      </c>
      <c r="N17" s="4">
        <v>43373</v>
      </c>
      <c r="O17" s="1"/>
    </row>
    <row r="18" spans="1:15" ht="75" x14ac:dyDescent="0.25">
      <c r="A18" s="5">
        <v>2018</v>
      </c>
      <c r="B18" s="4">
        <v>43282</v>
      </c>
      <c r="C18" s="4">
        <v>43373</v>
      </c>
      <c r="D18" s="2" t="s">
        <v>60</v>
      </c>
      <c r="E18" s="2" t="s">
        <v>96</v>
      </c>
      <c r="F18" s="2" t="s">
        <v>92</v>
      </c>
      <c r="G18" s="2" t="s">
        <v>61</v>
      </c>
      <c r="H18" s="2" t="s">
        <v>97</v>
      </c>
      <c r="I18" s="2" t="s">
        <v>63</v>
      </c>
      <c r="J18" s="2" t="s">
        <v>64</v>
      </c>
      <c r="K18" s="2" t="s">
        <v>81</v>
      </c>
      <c r="L18" s="2" t="s">
        <v>81</v>
      </c>
      <c r="M18" s="4">
        <v>43373</v>
      </c>
      <c r="N18" s="4">
        <v>43373</v>
      </c>
      <c r="O18" s="1"/>
    </row>
    <row r="19" spans="1:15" ht="120" x14ac:dyDescent="0.25">
      <c r="A19" s="5">
        <v>2018</v>
      </c>
      <c r="B19" s="4">
        <v>43282</v>
      </c>
      <c r="C19" s="4">
        <v>43373</v>
      </c>
      <c r="D19" s="2" t="s">
        <v>60</v>
      </c>
      <c r="E19" s="2" t="s">
        <v>98</v>
      </c>
      <c r="F19" s="2" t="s">
        <v>92</v>
      </c>
      <c r="G19" s="2" t="s">
        <v>61</v>
      </c>
      <c r="H19" s="2" t="s">
        <v>99</v>
      </c>
      <c r="I19" s="2" t="s">
        <v>63</v>
      </c>
      <c r="J19" s="2" t="s">
        <v>64</v>
      </c>
      <c r="K19" s="2" t="s">
        <v>81</v>
      </c>
      <c r="L19" s="2" t="s">
        <v>81</v>
      </c>
      <c r="M19" s="4">
        <v>43373</v>
      </c>
      <c r="N19" s="4">
        <v>43373</v>
      </c>
      <c r="O19" s="1"/>
    </row>
    <row r="20" spans="1:15" ht="45" x14ac:dyDescent="0.25">
      <c r="A20" s="5">
        <v>2018</v>
      </c>
      <c r="B20" s="4">
        <v>43282</v>
      </c>
      <c r="C20" s="4">
        <v>43373</v>
      </c>
      <c r="D20" s="2" t="s">
        <v>93</v>
      </c>
      <c r="E20" s="2" t="s">
        <v>43</v>
      </c>
      <c r="F20" s="2" t="s">
        <v>84</v>
      </c>
      <c r="G20" s="2" t="s">
        <v>44</v>
      </c>
      <c r="H20" s="2">
        <v>9602</v>
      </c>
      <c r="I20" s="2">
        <v>28808</v>
      </c>
      <c r="J20" s="2" t="s">
        <v>45</v>
      </c>
      <c r="K20" s="2" t="s">
        <v>47</v>
      </c>
      <c r="L20" s="2" t="s">
        <v>48</v>
      </c>
      <c r="M20" s="4">
        <v>43385</v>
      </c>
      <c r="N20" s="4">
        <v>43385</v>
      </c>
      <c r="O20" s="1"/>
    </row>
    <row r="21" spans="1:15" ht="75" x14ac:dyDescent="0.25">
      <c r="A21" s="5">
        <v>2018</v>
      </c>
      <c r="B21" s="4">
        <v>43282</v>
      </c>
      <c r="C21" s="4">
        <v>43373</v>
      </c>
      <c r="D21" s="2" t="s">
        <v>94</v>
      </c>
      <c r="E21" s="2" t="s">
        <v>43</v>
      </c>
      <c r="F21" s="2" t="s">
        <v>84</v>
      </c>
      <c r="G21" s="2" t="s">
        <v>44</v>
      </c>
      <c r="H21" s="2">
        <v>24</v>
      </c>
      <c r="I21" s="2">
        <v>39</v>
      </c>
      <c r="J21" s="2" t="s">
        <v>95</v>
      </c>
      <c r="K21" s="2" t="s">
        <v>47</v>
      </c>
      <c r="L21" s="2" t="s">
        <v>48</v>
      </c>
      <c r="M21" s="4">
        <v>43385</v>
      </c>
      <c r="N21" s="4">
        <v>43385</v>
      </c>
      <c r="O21" s="1"/>
    </row>
    <row r="22" spans="1:15" ht="45" x14ac:dyDescent="0.25">
      <c r="A22" s="5">
        <v>2018</v>
      </c>
      <c r="B22" s="4">
        <v>43282</v>
      </c>
      <c r="C22" s="4">
        <v>43373</v>
      </c>
      <c r="D22" s="2" t="s">
        <v>52</v>
      </c>
      <c r="E22" s="2" t="s">
        <v>43</v>
      </c>
      <c r="F22" s="2" t="s">
        <v>92</v>
      </c>
      <c r="G22" s="2" t="s">
        <v>53</v>
      </c>
      <c r="H22" s="2">
        <v>143</v>
      </c>
      <c r="I22" s="2">
        <v>365</v>
      </c>
      <c r="J22" s="2" t="s">
        <v>54</v>
      </c>
      <c r="K22" s="2" t="s">
        <v>55</v>
      </c>
      <c r="L22" s="2" t="s">
        <v>56</v>
      </c>
      <c r="M22" s="4">
        <v>43374</v>
      </c>
      <c r="N22" s="4">
        <v>43373</v>
      </c>
      <c r="O22" s="1"/>
    </row>
    <row r="23" spans="1:15" ht="45" x14ac:dyDescent="0.25">
      <c r="A23" s="5">
        <v>2018</v>
      </c>
      <c r="B23" s="4">
        <v>43282</v>
      </c>
      <c r="C23" s="4">
        <v>43373</v>
      </c>
      <c r="D23" s="2" t="s">
        <v>57</v>
      </c>
      <c r="E23" s="2" t="s">
        <v>43</v>
      </c>
      <c r="F23" s="2" t="s">
        <v>92</v>
      </c>
      <c r="G23" s="2" t="s">
        <v>53</v>
      </c>
      <c r="H23" s="3">
        <v>113155</v>
      </c>
      <c r="I23" s="3">
        <v>213648</v>
      </c>
      <c r="J23" s="2" t="s">
        <v>58</v>
      </c>
      <c r="K23" s="2" t="s">
        <v>55</v>
      </c>
      <c r="L23" s="2" t="s">
        <v>59</v>
      </c>
      <c r="M23" s="4">
        <v>43374</v>
      </c>
      <c r="N23" s="4">
        <v>43373</v>
      </c>
      <c r="O23" s="1"/>
    </row>
    <row r="24" spans="1:15" ht="60" x14ac:dyDescent="0.25">
      <c r="A24" s="5">
        <v>2018</v>
      </c>
      <c r="B24" s="4">
        <v>43191</v>
      </c>
      <c r="C24" s="4">
        <v>43281</v>
      </c>
      <c r="D24" s="2" t="s">
        <v>83</v>
      </c>
      <c r="E24" s="2" t="s">
        <v>43</v>
      </c>
      <c r="F24" s="2" t="s">
        <v>84</v>
      </c>
      <c r="G24" s="2" t="s">
        <v>44</v>
      </c>
      <c r="H24" s="2">
        <v>7104</v>
      </c>
      <c r="I24" s="2">
        <v>14337</v>
      </c>
      <c r="J24" s="2" t="s">
        <v>45</v>
      </c>
      <c r="K24" s="2" t="s">
        <v>47</v>
      </c>
      <c r="L24" s="2" t="s">
        <v>48</v>
      </c>
      <c r="M24" s="4">
        <v>43262</v>
      </c>
      <c r="N24" s="4">
        <v>43281</v>
      </c>
      <c r="O24" s="1"/>
    </row>
    <row r="25" spans="1:15" ht="60" x14ac:dyDescent="0.25">
      <c r="A25" s="5">
        <v>2018</v>
      </c>
      <c r="B25" s="4">
        <v>43191</v>
      </c>
      <c r="C25" s="4">
        <v>43281</v>
      </c>
      <c r="D25" s="2" t="s">
        <v>85</v>
      </c>
      <c r="E25" s="2" t="s">
        <v>43</v>
      </c>
      <c r="F25" s="2" t="s">
        <v>82</v>
      </c>
      <c r="G25" s="2" t="s">
        <v>44</v>
      </c>
      <c r="H25" s="2">
        <v>17</v>
      </c>
      <c r="I25" s="2">
        <v>17</v>
      </c>
      <c r="J25" s="2" t="s">
        <v>46</v>
      </c>
      <c r="K25" s="2" t="s">
        <v>47</v>
      </c>
      <c r="L25" s="2" t="s">
        <v>48</v>
      </c>
      <c r="M25" s="4">
        <v>43262</v>
      </c>
      <c r="N25" s="4">
        <v>43281</v>
      </c>
      <c r="O25" s="1"/>
    </row>
    <row r="26" spans="1:15" ht="45" x14ac:dyDescent="0.25">
      <c r="A26" s="5">
        <v>2018</v>
      </c>
      <c r="B26" s="4">
        <v>43191</v>
      </c>
      <c r="C26" s="4">
        <v>43281</v>
      </c>
      <c r="D26" s="2" t="s">
        <v>52</v>
      </c>
      <c r="E26" s="2" t="s">
        <v>43</v>
      </c>
      <c r="F26" s="2" t="s">
        <v>82</v>
      </c>
      <c r="G26" s="2" t="s">
        <v>53</v>
      </c>
      <c r="H26" s="2">
        <v>139</v>
      </c>
      <c r="I26" s="2">
        <v>365</v>
      </c>
      <c r="J26" s="2" t="s">
        <v>54</v>
      </c>
      <c r="K26" s="2" t="s">
        <v>55</v>
      </c>
      <c r="L26" s="2" t="s">
        <v>56</v>
      </c>
      <c r="M26" s="4">
        <v>43283</v>
      </c>
      <c r="N26" s="4">
        <v>43281</v>
      </c>
      <c r="O26" s="1"/>
    </row>
    <row r="27" spans="1:15" ht="45" x14ac:dyDescent="0.25">
      <c r="A27" s="5">
        <v>2018</v>
      </c>
      <c r="B27" s="4">
        <v>43191</v>
      </c>
      <c r="C27" s="4">
        <v>43281</v>
      </c>
      <c r="D27" s="2" t="s">
        <v>57</v>
      </c>
      <c r="E27" s="2" t="s">
        <v>43</v>
      </c>
      <c r="F27" s="2" t="s">
        <v>82</v>
      </c>
      <c r="G27" s="2" t="s">
        <v>53</v>
      </c>
      <c r="H27" s="3">
        <v>83358</v>
      </c>
      <c r="I27" s="3">
        <v>213648</v>
      </c>
      <c r="J27" s="2" t="s">
        <v>58</v>
      </c>
      <c r="K27" s="2" t="s">
        <v>55</v>
      </c>
      <c r="L27" s="2" t="s">
        <v>59</v>
      </c>
      <c r="M27" s="4">
        <v>43283</v>
      </c>
      <c r="N27" s="4">
        <v>43281</v>
      </c>
      <c r="O27" s="1"/>
    </row>
    <row r="28" spans="1:15" ht="60" x14ac:dyDescent="0.25">
      <c r="A28" s="5">
        <v>2018</v>
      </c>
      <c r="B28" s="4">
        <v>43191</v>
      </c>
      <c r="C28" s="4">
        <v>43281</v>
      </c>
      <c r="D28" s="2" t="s">
        <v>60</v>
      </c>
      <c r="E28" s="2" t="s">
        <v>43</v>
      </c>
      <c r="F28" s="2" t="s">
        <v>82</v>
      </c>
      <c r="G28" s="2" t="s">
        <v>61</v>
      </c>
      <c r="H28" s="2" t="s">
        <v>80</v>
      </c>
      <c r="I28" s="2" t="s">
        <v>63</v>
      </c>
      <c r="J28" s="2" t="s">
        <v>64</v>
      </c>
      <c r="K28" s="2" t="s">
        <v>81</v>
      </c>
      <c r="L28" s="2" t="s">
        <v>81</v>
      </c>
      <c r="M28" s="4">
        <v>43281</v>
      </c>
      <c r="N28" s="4">
        <v>43281</v>
      </c>
      <c r="O28" s="1"/>
    </row>
    <row r="29" spans="1:15" ht="28.5" customHeight="1" x14ac:dyDescent="0.25">
      <c r="A29" s="5">
        <v>2018</v>
      </c>
      <c r="B29" s="4">
        <v>43191</v>
      </c>
      <c r="C29" s="4">
        <v>43281</v>
      </c>
      <c r="D29" s="2" t="s">
        <v>86</v>
      </c>
      <c r="E29" s="2" t="s">
        <v>43</v>
      </c>
      <c r="F29" s="2" t="s">
        <v>84</v>
      </c>
      <c r="G29" s="2" t="s">
        <v>49</v>
      </c>
      <c r="H29" s="3">
        <v>928921</v>
      </c>
      <c r="I29" s="3">
        <v>928921</v>
      </c>
      <c r="J29" s="2" t="s">
        <v>50</v>
      </c>
      <c r="K29" s="2" t="s">
        <v>51</v>
      </c>
      <c r="L29" s="2" t="s">
        <v>51</v>
      </c>
      <c r="M29" s="4">
        <v>43281</v>
      </c>
      <c r="N29" s="4">
        <v>43281</v>
      </c>
      <c r="O29" s="1"/>
    </row>
    <row r="30" spans="1:15" ht="60" x14ac:dyDescent="0.25">
      <c r="A30" s="5">
        <v>2018</v>
      </c>
      <c r="B30" s="4">
        <v>43101</v>
      </c>
      <c r="C30" s="4">
        <v>43190</v>
      </c>
      <c r="D30" s="2" t="s">
        <v>87</v>
      </c>
      <c r="E30" s="2" t="s">
        <v>43</v>
      </c>
      <c r="F30" s="2" t="s">
        <v>84</v>
      </c>
      <c r="G30" s="2" t="s">
        <v>44</v>
      </c>
      <c r="H30" s="2">
        <v>7074</v>
      </c>
      <c r="I30" s="2">
        <v>7074</v>
      </c>
      <c r="J30" s="2" t="s">
        <v>45</v>
      </c>
      <c r="K30" s="2" t="s">
        <v>47</v>
      </c>
      <c r="L30" s="2" t="s">
        <v>48</v>
      </c>
      <c r="M30" s="4">
        <v>43210</v>
      </c>
      <c r="N30" s="4">
        <v>43190</v>
      </c>
      <c r="O30" s="1"/>
    </row>
    <row r="31" spans="1:15" ht="60" x14ac:dyDescent="0.25">
      <c r="A31" s="5">
        <v>2018</v>
      </c>
      <c r="B31" s="4">
        <v>43101</v>
      </c>
      <c r="C31" s="4">
        <v>43190</v>
      </c>
      <c r="D31" s="2" t="s">
        <v>85</v>
      </c>
      <c r="E31" s="2" t="s">
        <v>43</v>
      </c>
      <c r="F31" s="2" t="s">
        <v>82</v>
      </c>
      <c r="G31" s="2" t="s">
        <v>44</v>
      </c>
      <c r="H31" s="2">
        <v>0</v>
      </c>
      <c r="I31" s="2">
        <v>0</v>
      </c>
      <c r="J31" s="2" t="s">
        <v>46</v>
      </c>
      <c r="K31" s="2" t="s">
        <v>47</v>
      </c>
      <c r="L31" s="2" t="s">
        <v>48</v>
      </c>
      <c r="M31" s="4">
        <v>43210</v>
      </c>
      <c r="N31" s="4">
        <v>43190</v>
      </c>
      <c r="O31" s="1"/>
    </row>
    <row r="32" spans="1:15" ht="31.5" customHeight="1" x14ac:dyDescent="0.25">
      <c r="A32" s="5">
        <v>2018</v>
      </c>
      <c r="B32" s="4">
        <v>43101</v>
      </c>
      <c r="C32" s="4">
        <v>43190</v>
      </c>
      <c r="D32" s="2" t="s">
        <v>86</v>
      </c>
      <c r="E32" s="2" t="s">
        <v>43</v>
      </c>
      <c r="F32" s="2" t="s">
        <v>84</v>
      </c>
      <c r="G32" s="2" t="s">
        <v>49</v>
      </c>
      <c r="H32" s="2">
        <v>465313</v>
      </c>
      <c r="I32" s="2">
        <v>465313</v>
      </c>
      <c r="J32" s="2" t="s">
        <v>50</v>
      </c>
      <c r="K32" s="2" t="s">
        <v>51</v>
      </c>
      <c r="L32" s="2" t="s">
        <v>51</v>
      </c>
      <c r="M32" s="4">
        <v>43190</v>
      </c>
      <c r="N32" s="4">
        <v>43190</v>
      </c>
      <c r="O32" s="1"/>
    </row>
    <row r="33" spans="1:15" ht="45" x14ac:dyDescent="0.25">
      <c r="A33" s="5">
        <v>2018</v>
      </c>
      <c r="B33" s="4">
        <v>43101</v>
      </c>
      <c r="C33" s="4">
        <v>43190</v>
      </c>
      <c r="D33" s="2" t="s">
        <v>52</v>
      </c>
      <c r="E33" s="2" t="s">
        <v>43</v>
      </c>
      <c r="F33" s="2" t="s">
        <v>82</v>
      </c>
      <c r="G33" s="2" t="s">
        <v>53</v>
      </c>
      <c r="H33" s="2">
        <v>122</v>
      </c>
      <c r="I33" s="2">
        <v>365</v>
      </c>
      <c r="J33" s="2" t="s">
        <v>54</v>
      </c>
      <c r="K33" s="2" t="s">
        <v>55</v>
      </c>
      <c r="L33" s="2" t="s">
        <v>56</v>
      </c>
      <c r="M33" s="4">
        <v>43192</v>
      </c>
      <c r="N33" s="4">
        <v>43192</v>
      </c>
      <c r="O33" s="1"/>
    </row>
    <row r="34" spans="1:15" ht="45" x14ac:dyDescent="0.25">
      <c r="A34" s="5">
        <v>2018</v>
      </c>
      <c r="B34" s="4">
        <v>43101</v>
      </c>
      <c r="C34" s="4">
        <v>43190</v>
      </c>
      <c r="D34" s="2" t="s">
        <v>57</v>
      </c>
      <c r="E34" s="2" t="s">
        <v>43</v>
      </c>
      <c r="F34" s="2" t="s">
        <v>82</v>
      </c>
      <c r="G34" s="2" t="s">
        <v>53</v>
      </c>
      <c r="H34" s="2">
        <v>5727</v>
      </c>
      <c r="I34" s="2">
        <v>213648</v>
      </c>
      <c r="J34" s="2" t="s">
        <v>58</v>
      </c>
      <c r="K34" s="2" t="s">
        <v>55</v>
      </c>
      <c r="L34" s="2" t="s">
        <v>59</v>
      </c>
      <c r="M34" s="4">
        <v>43192</v>
      </c>
      <c r="N34" s="4">
        <v>43192</v>
      </c>
      <c r="O34" s="1"/>
    </row>
    <row r="35" spans="1:15" ht="60" x14ac:dyDescent="0.25">
      <c r="A35" s="5">
        <v>2018</v>
      </c>
      <c r="B35" s="4">
        <v>43101</v>
      </c>
      <c r="C35" s="4">
        <v>43190</v>
      </c>
      <c r="D35" s="2" t="s">
        <v>60</v>
      </c>
      <c r="E35" s="2" t="s">
        <v>43</v>
      </c>
      <c r="F35" s="2" t="s">
        <v>82</v>
      </c>
      <c r="G35" s="2" t="s">
        <v>61</v>
      </c>
      <c r="H35" s="2" t="s">
        <v>62</v>
      </c>
      <c r="I35" s="2" t="s">
        <v>63</v>
      </c>
      <c r="J35" s="2" t="s">
        <v>64</v>
      </c>
      <c r="K35" s="2" t="s">
        <v>65</v>
      </c>
      <c r="L35" s="2" t="s">
        <v>65</v>
      </c>
      <c r="M35" s="4">
        <v>43190</v>
      </c>
      <c r="N35" s="4">
        <v>43190</v>
      </c>
      <c r="O35" s="1"/>
    </row>
    <row r="36" spans="1:15" ht="60" x14ac:dyDescent="0.25">
      <c r="A36" s="5">
        <v>2018</v>
      </c>
      <c r="B36" s="4">
        <v>43101</v>
      </c>
      <c r="C36" s="4">
        <v>43190</v>
      </c>
      <c r="D36" s="2" t="s">
        <v>88</v>
      </c>
      <c r="E36" s="2" t="s">
        <v>43</v>
      </c>
      <c r="F36" s="2" t="s">
        <v>82</v>
      </c>
      <c r="G36" s="2" t="s">
        <v>66</v>
      </c>
      <c r="H36" s="2">
        <v>0.33</v>
      </c>
      <c r="I36" s="2">
        <v>1</v>
      </c>
      <c r="J36" s="2" t="s">
        <v>67</v>
      </c>
      <c r="K36" s="2" t="s">
        <v>68</v>
      </c>
      <c r="L36" s="2" t="s">
        <v>68</v>
      </c>
      <c r="M36" s="4">
        <v>43191</v>
      </c>
      <c r="N36" s="4">
        <v>43190</v>
      </c>
      <c r="O36" s="1"/>
    </row>
    <row r="37" spans="1:15" ht="60" x14ac:dyDescent="0.25">
      <c r="A37" s="5">
        <v>2018</v>
      </c>
      <c r="B37" s="4">
        <v>43101</v>
      </c>
      <c r="C37" s="4">
        <v>43190</v>
      </c>
      <c r="D37" s="2" t="s">
        <v>69</v>
      </c>
      <c r="E37" s="2" t="s">
        <v>43</v>
      </c>
      <c r="F37" s="2" t="s">
        <v>84</v>
      </c>
      <c r="G37" s="2" t="s">
        <v>70</v>
      </c>
      <c r="H37" s="2">
        <v>0.33</v>
      </c>
      <c r="I37" s="2">
        <v>1</v>
      </c>
      <c r="J37" s="2" t="s">
        <v>71</v>
      </c>
      <c r="K37" s="2" t="s">
        <v>68</v>
      </c>
      <c r="L37" s="2" t="s">
        <v>68</v>
      </c>
      <c r="M37" s="4">
        <v>43191</v>
      </c>
      <c r="N37" s="4">
        <v>43190</v>
      </c>
      <c r="O37" s="1"/>
    </row>
    <row r="38" spans="1:15" ht="90" x14ac:dyDescent="0.25">
      <c r="A38" s="5">
        <v>2018</v>
      </c>
      <c r="B38" s="4">
        <v>43101</v>
      </c>
      <c r="C38" s="4">
        <v>43190</v>
      </c>
      <c r="D38" s="2" t="s">
        <v>89</v>
      </c>
      <c r="E38" s="2" t="s">
        <v>43</v>
      </c>
      <c r="F38" s="2" t="s">
        <v>84</v>
      </c>
      <c r="G38" s="2" t="s">
        <v>72</v>
      </c>
      <c r="H38" s="2">
        <v>0.33</v>
      </c>
      <c r="I38" s="2">
        <v>1</v>
      </c>
      <c r="J38" s="2" t="s">
        <v>73</v>
      </c>
      <c r="K38" s="2" t="s">
        <v>68</v>
      </c>
      <c r="L38" s="2" t="s">
        <v>68</v>
      </c>
      <c r="M38" s="4">
        <v>43191</v>
      </c>
      <c r="N38" s="4">
        <v>43190</v>
      </c>
      <c r="O38" s="1"/>
    </row>
    <row r="39" spans="1:15" ht="90" x14ac:dyDescent="0.25">
      <c r="A39" s="5">
        <v>2018</v>
      </c>
      <c r="B39" s="4">
        <v>43101</v>
      </c>
      <c r="C39" s="4">
        <v>43190</v>
      </c>
      <c r="D39" s="2" t="s">
        <v>74</v>
      </c>
      <c r="E39" s="2" t="s">
        <v>43</v>
      </c>
      <c r="F39" s="2" t="s">
        <v>84</v>
      </c>
      <c r="G39" s="2" t="s">
        <v>75</v>
      </c>
      <c r="H39" s="2">
        <v>0.33</v>
      </c>
      <c r="I39" s="2">
        <v>1</v>
      </c>
      <c r="J39" s="2" t="s">
        <v>73</v>
      </c>
      <c r="K39" s="2" t="s">
        <v>68</v>
      </c>
      <c r="L39" s="2" t="s">
        <v>68</v>
      </c>
      <c r="M39" s="4">
        <v>43191</v>
      </c>
      <c r="N39" s="4">
        <v>43190</v>
      </c>
      <c r="O39" s="1"/>
    </row>
    <row r="40" spans="1:15" ht="75" x14ac:dyDescent="0.25">
      <c r="A40" s="5">
        <v>2018</v>
      </c>
      <c r="B40" s="4">
        <v>43101</v>
      </c>
      <c r="C40" s="4">
        <v>43190</v>
      </c>
      <c r="D40" s="2" t="s">
        <v>90</v>
      </c>
      <c r="E40" s="2" t="s">
        <v>43</v>
      </c>
      <c r="F40" s="2" t="s">
        <v>82</v>
      </c>
      <c r="G40" s="2" t="s">
        <v>76</v>
      </c>
      <c r="H40" s="2">
        <v>0.33</v>
      </c>
      <c r="I40" s="2">
        <v>1</v>
      </c>
      <c r="J40" s="2" t="s">
        <v>77</v>
      </c>
      <c r="K40" s="2" t="s">
        <v>68</v>
      </c>
      <c r="L40" s="2" t="s">
        <v>68</v>
      </c>
      <c r="M40" s="4">
        <v>43191</v>
      </c>
      <c r="N40" s="4">
        <v>43190</v>
      </c>
      <c r="O40" s="1"/>
    </row>
    <row r="41" spans="1:15" ht="105" x14ac:dyDescent="0.25">
      <c r="A41" s="5">
        <v>2018</v>
      </c>
      <c r="B41" s="4">
        <v>43101</v>
      </c>
      <c r="C41" s="4">
        <v>43190</v>
      </c>
      <c r="D41" s="2" t="s">
        <v>91</v>
      </c>
      <c r="E41" s="2" t="s">
        <v>43</v>
      </c>
      <c r="F41" s="2" t="s">
        <v>84</v>
      </c>
      <c r="G41" s="2" t="s">
        <v>78</v>
      </c>
      <c r="H41" s="2">
        <v>0.19</v>
      </c>
      <c r="I41" s="2">
        <v>0.75</v>
      </c>
      <c r="J41" s="2" t="s">
        <v>79</v>
      </c>
      <c r="K41" s="2" t="s">
        <v>68</v>
      </c>
      <c r="L41" s="2" t="s">
        <v>68</v>
      </c>
      <c r="M41" s="4">
        <v>43191</v>
      </c>
      <c r="N41" s="4">
        <v>43190</v>
      </c>
      <c r="O41" s="1"/>
    </row>
  </sheetData>
  <mergeCells count="8">
    <mergeCell ref="A2:I2"/>
    <mergeCell ref="A8:O8"/>
    <mergeCell ref="A4:C4"/>
    <mergeCell ref="D4:F4"/>
    <mergeCell ref="G4:I4"/>
    <mergeCell ref="A5:C5"/>
    <mergeCell ref="D5:F5"/>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2025</vt:lpstr>
      <vt:lpstr>2024</vt:lpstr>
      <vt:lpstr>2023</vt:lpstr>
      <vt:lpstr>2022</vt:lpstr>
      <vt:lpstr>2021</vt:lpstr>
      <vt:lpstr>2020</vt:lpstr>
      <vt:lpstr>2019</vt:lpstr>
      <vt:lpstr>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2018-04-19T01:00:44Z</dcterms:created>
  <dcterms:modified xsi:type="dcterms:W3CDTF">2025-08-12T01:53:48Z</dcterms:modified>
</cp:coreProperties>
</file>