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EJERCICIO 2025\REPORTES VARIOS\TRANSPARENCIA\3 TRIMESTRE 2025\Art 121 F VII C trim\web COMISA\"/>
    </mc:Choice>
  </mc:AlternateContent>
  <bookViews>
    <workbookView xWindow="9525" yWindow="435" windowWidth="13770" windowHeight="12390"/>
  </bookViews>
  <sheets>
    <sheet name="Reporte de Formatos" sheetId="1" r:id="rId1"/>
  </sheets>
  <definedNames>
    <definedName name="_xlnm.Print_Area" localSheetId="0">'Reporte de Formatos'!$A$1:$O$14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1" l="1"/>
  <c r="I12" i="1"/>
  <c r="I14" i="1"/>
  <c r="I13" i="1"/>
  <c r="H11" i="1"/>
  <c r="I11" i="1"/>
  <c r="H10" i="1" l="1"/>
  <c r="H9" i="1" l="1"/>
  <c r="H8" i="1"/>
  <c r="I10" i="1"/>
  <c r="I9" i="1"/>
  <c r="I8" i="1"/>
  <c r="H14" i="1" l="1"/>
  <c r="H13" i="1"/>
</calcChain>
</file>

<file path=xl/sharedStrings.xml><?xml version="1.0" encoding="utf-8"?>
<sst xmlns="http://schemas.openxmlformats.org/spreadsheetml/2006/main" count="102" uniqueCount="58">
  <si>
    <t>50885</t>
  </si>
  <si>
    <t>TÍTULO</t>
  </si>
  <si>
    <t>NOMBRE CORTO</t>
  </si>
  <si>
    <t>DESCRIPCIÓN</t>
  </si>
  <si>
    <t xml:space="preserve">Indicadores de Gestión </t>
  </si>
  <si>
    <t xml:space="preserve">A121Fr07C_Indicadores-de-Gestión </t>
  </si>
  <si>
    <t>3</t>
  </si>
  <si>
    <t>4</t>
  </si>
  <si>
    <t>1</t>
  </si>
  <si>
    <t>2</t>
  </si>
  <si>
    <t>13</t>
  </si>
  <si>
    <t>14</t>
  </si>
  <si>
    <t>468991</t>
  </si>
  <si>
    <t>469393</t>
  </si>
  <si>
    <t>469394</t>
  </si>
  <si>
    <t>468988</t>
  </si>
  <si>
    <t>468987</t>
  </si>
  <si>
    <t>468986</t>
  </si>
  <si>
    <t>468989</t>
  </si>
  <si>
    <t>468990</t>
  </si>
  <si>
    <t>468993</t>
  </si>
  <si>
    <t>468992</t>
  </si>
  <si>
    <t>468985</t>
  </si>
  <si>
    <t>468995</t>
  </si>
  <si>
    <t>468994</t>
  </si>
  <si>
    <t>468984</t>
  </si>
  <si>
    <t>468982</t>
  </si>
  <si>
    <t>Tabla Campos</t>
  </si>
  <si>
    <t>Ejercicio</t>
  </si>
  <si>
    <t>Fecha de inicio del periodo que se informa (día/mes/año)</t>
  </si>
  <si>
    <t>Fecha de término del periodo que se informa (día/mes/año)</t>
  </si>
  <si>
    <t>Denominación de cada indicador</t>
  </si>
  <si>
    <t>Tipo de indicador</t>
  </si>
  <si>
    <t>Unidad de medida</t>
  </si>
  <si>
    <t>Medios de verificación</t>
  </si>
  <si>
    <t xml:space="preserve">Resultados trimestrales </t>
  </si>
  <si>
    <t>Resultados anuales</t>
  </si>
  <si>
    <t>Justificación de los resultados</t>
  </si>
  <si>
    <t>Unidad responsable de medición</t>
  </si>
  <si>
    <t>Área (s) responsable (s) de la información</t>
  </si>
  <si>
    <t xml:space="preserve">Fecha de validación </t>
  </si>
  <si>
    <t>Fecha de Actualización</t>
  </si>
  <si>
    <t>Nota</t>
  </si>
  <si>
    <t>Estratégico</t>
  </si>
  <si>
    <t>Porcentaje</t>
  </si>
  <si>
    <t>111E077</t>
  </si>
  <si>
    <t>002N001</t>
  </si>
  <si>
    <t>Coordinación de Comercialización y Abastecimientos y Coordinación Operativa</t>
  </si>
  <si>
    <t>Coordinación de Administración y Finanzas</t>
  </si>
  <si>
    <t>Subjefe de Vigilancia</t>
  </si>
  <si>
    <t>Los resultados del indicador se verifican en el Informe de Avance Trimestral enero-septiembre de 2025</t>
  </si>
  <si>
    <t>Se realizaron 18 actividades de difusión y promoción de programas de capacitación, lo que representa un 180 por ciento de los 10 programados en el presente ejercicio fiscal.  La meta fue superada debido a que el personal del área de capacitación de la entidad realizó mayor difusión de la oferta de cursos en línea en las diferentes plataformas. Las actividades de difusión se hicieron con oficios, por lo que no hubo necesidad de erogar recursos.</t>
  </si>
  <si>
    <t>Se programaron 2 simulacros durante el segundo y tercer trimestre del ejercicio.</t>
  </si>
  <si>
    <t>Se programaron dos reuniones informativas sobre acciones a seguir en simulacros durante el segundo y tercer trimestre del ejercicio.</t>
  </si>
  <si>
    <t>Se realizaron 18 cursos, entre los que destacan los siguientes:  "Sistema Nacional de Protección Civil",  "El Enfoque de Inclusión en los Planes de Protección Civil", "Riesgo por Inestabilidad de Laderas", y "Medidas Preventivas en Caso de Sismo", "Cambio Climático y Reducción de Riesgos de Desastre", "Prevención, combate y extinción de incendios", "Plan familiar para la prevención de riesgos", lo que representa un avance del 95 por ciento de los 19 programados en el presente ejercicio fiscal, en los cuales se capacitaron 107 personas de Corporación Mexicana de Impresión, S.A. de C.V., contando con 275 constancias. La meta fue superada debido a la mayor difusión que se dió de los cursos en línea en las diferentes plataformas, lo que origino que el personal de la entidad realizara más cursos bajo esa modalidad. La capacitación se ha realizado en línea principalmente a través de la plataforma digital Educación Protección Civil y La Escuela Nacional de Protección Civil del Centro Nacional de Prevención de Desastres, por lo que no hubo necesidad de erogar recursos.</t>
  </si>
  <si>
    <t>Se realizaron 36,487,729 impresiones, lo que representa un avance del 84 por ciento de los  43,627,482 programados en el presente ejercicio fiscal,  consistentes en offset, formas continuas y hologramas, con la finalidad de eficientar los gastos administrativo. Debido a que los requerimientos de impresión como son actas de nacimiento, hologramas de verificación, boletas prediales y de agua, entre otros,   solicitados por las Dependencias de Órganos de Gobierno y Entidades de la Ciudad México fue mayor a lo programado. Por lo que se supero la meta para el tercer trimestre del ejercicio.</t>
  </si>
  <si>
    <t xml:space="preserve">Se realizarón 14,080,074 impresiones, lo que representa un avance del 49 por ciento de los , 28,694,974 programados en el presente ejercicio fiscal,  consistentes en tarjeta única de movilidad integrada, carteles, dípticos, etiquetas, folletos, gacetas, lonas, medallas, sellos, trípticos, volantes, principalemente, con la finalidad de cubrir las necesidades de impresión de los Entes Públicos para el desarrollo de sus programas y proyectos, solicitados por las Dependencias de Órganos de Gobierno y Entidades de la Ciudad México fue mayor a lo programado. Por lo que se supero la meta para el tercer trimestre del ejercicio. </t>
  </si>
  <si>
    <t>Se realizaron 136  contratos con clientes, lo que representa un avance del 56 por ciento de los 245 programados en el presente ejercicio fiscal. Debido a que los requerimientos de servicios de impresión e impresos para comercialización solicitados por las Dependencias de Órganos de Gobierno y Entidades de la Ciudad México, por lo que se realizaron más contratos con clientes para la producción y comercialización, superando la meta programada para el tercer trimestre del ejercicio.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</si>
</sst>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20">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14" fontId="0" fillId="0" borderId="0" xfId="0" applyNumberFormat="1" applyAlignment="1">
      <alignment horizontal="center" vertical="center"/>
    </xf>
    <xf numFmtId="11" fontId="0" fillId="0" borderId="0" xfId="0" applyNumberFormat="1" applyAlignment="1">
      <alignment horizontal="center" vertical="center" wrapText="1"/>
    </xf>
    <xf numFmtId="0" fontId="0" fillId="0" borderId="0" xfId="0" applyAlignment="1">
      <alignment horizontal="center" vertical="center" wrapText="1"/>
    </xf>
    <xf numFmtId="0" fontId="0" fillId="0" borderId="2" xfId="0" applyBorder="1" applyAlignment="1" applyProtection="1">
      <alignment horizontal="justify" vertical="center" wrapText="1"/>
      <protection locked="0"/>
    </xf>
    <xf numFmtId="0" fontId="0" fillId="0" borderId="0" xfId="0" applyAlignment="1" applyProtection="1">
      <alignment horizontal="justify" vertical="center" wrapText="1"/>
      <protection locked="0"/>
    </xf>
    <xf numFmtId="9" fontId="0" fillId="0" borderId="0" xfId="0" applyNumberFormat="1" applyAlignment="1">
      <alignment vertical="center" wrapText="1"/>
    </xf>
    <xf numFmtId="9" fontId="0" fillId="0" borderId="0" xfId="1" applyFont="1" applyAlignment="1">
      <alignment vertical="center" wrapText="1"/>
    </xf>
    <xf numFmtId="9" fontId="0" fillId="0" borderId="0" xfId="1" applyFont="1" applyAlignment="1">
      <alignment horizontal="center" vertical="center" wrapText="1"/>
    </xf>
    <xf numFmtId="0" fontId="0" fillId="0" borderId="0" xfId="0" applyAlignment="1">
      <alignment horizontal="left" vertical="center" wrapText="1"/>
    </xf>
    <xf numFmtId="9" fontId="0" fillId="0" borderId="0" xfId="1" applyFont="1" applyFill="1" applyAlignment="1">
      <alignment horizontal="center" vertical="center" wrapText="1"/>
    </xf>
    <xf numFmtId="0" fontId="2" fillId="3" borderId="0" xfId="0" applyFont="1" applyFill="1" applyAlignment="1">
      <alignment horizontal="center" vertical="center" wrapText="1"/>
    </xf>
    <xf numFmtId="0" fontId="2" fillId="3" borderId="3"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
  <sheetViews>
    <sheetView tabSelected="1" view="pageBreakPreview" topLeftCell="A2" zoomScale="60" zoomScaleNormal="90" workbookViewId="0">
      <selection activeCell="J8" sqref="J8"/>
    </sheetView>
  </sheetViews>
  <sheetFormatPr baseColWidth="10" defaultColWidth="9.140625" defaultRowHeight="15" x14ac:dyDescent="0.25"/>
  <cols>
    <col min="1" max="1" width="8" bestFit="1" customWidth="1"/>
    <col min="2" max="2" width="18.28515625" customWidth="1"/>
    <col min="3" max="3" width="17" customWidth="1"/>
    <col min="4" max="4" width="13.5703125" customWidth="1"/>
    <col min="5" max="6" width="13.140625" customWidth="1"/>
    <col min="7" max="7" width="25.85546875" customWidth="1"/>
    <col min="8" max="8" width="14.5703125" customWidth="1"/>
    <col min="9" max="9" width="15.5703125" customWidth="1"/>
    <col min="10" max="10" width="62.5703125" customWidth="1"/>
    <col min="11" max="11" width="28.28515625" bestFit="1" customWidth="1"/>
    <col min="12" max="12" width="36" bestFit="1" customWidth="1"/>
    <col min="13" max="13" width="18" bestFit="1" customWidth="1"/>
    <col min="14" max="14" width="20.140625" bestFit="1" customWidth="1"/>
    <col min="15" max="16" width="55.85546875" customWidth="1"/>
  </cols>
  <sheetData>
    <row r="1" spans="1:16" hidden="1" x14ac:dyDescent="0.25">
      <c r="A1" t="s">
        <v>0</v>
      </c>
    </row>
    <row r="2" spans="1:16" x14ac:dyDescent="0.25">
      <c r="A2" s="17" t="s">
        <v>1</v>
      </c>
      <c r="B2" s="18"/>
      <c r="C2" s="18"/>
      <c r="D2" s="17" t="s">
        <v>2</v>
      </c>
      <c r="E2" s="18"/>
      <c r="F2" s="18"/>
      <c r="G2" s="17" t="s">
        <v>3</v>
      </c>
      <c r="H2" s="18"/>
      <c r="I2" s="18"/>
    </row>
    <row r="3" spans="1:16" x14ac:dyDescent="0.25">
      <c r="A3" s="19" t="s">
        <v>4</v>
      </c>
      <c r="B3" s="18"/>
      <c r="C3" s="18"/>
      <c r="D3" s="19" t="s">
        <v>5</v>
      </c>
      <c r="E3" s="18"/>
      <c r="F3" s="18"/>
      <c r="G3" s="19" t="s">
        <v>4</v>
      </c>
      <c r="H3" s="18"/>
      <c r="I3" s="18"/>
    </row>
    <row r="4" spans="1:16" hidden="1" x14ac:dyDescent="0.25">
      <c r="A4" t="s">
        <v>6</v>
      </c>
      <c r="B4" t="s">
        <v>7</v>
      </c>
      <c r="C4" t="s">
        <v>7</v>
      </c>
      <c r="D4" t="s">
        <v>8</v>
      </c>
      <c r="E4" t="s">
        <v>8</v>
      </c>
      <c r="F4" t="s">
        <v>8</v>
      </c>
      <c r="G4" t="s">
        <v>8</v>
      </c>
      <c r="H4" t="s">
        <v>8</v>
      </c>
      <c r="I4" t="s">
        <v>8</v>
      </c>
      <c r="J4" t="s">
        <v>8</v>
      </c>
      <c r="K4" t="s">
        <v>9</v>
      </c>
      <c r="L4" t="s">
        <v>9</v>
      </c>
      <c r="M4" t="s">
        <v>7</v>
      </c>
      <c r="N4" t="s">
        <v>10</v>
      </c>
      <c r="O4" t="s">
        <v>11</v>
      </c>
    </row>
    <row r="5" spans="1:16" hidden="1" x14ac:dyDescent="0.25">
      <c r="A5" t="s">
        <v>12</v>
      </c>
      <c r="B5" t="s">
        <v>13</v>
      </c>
      <c r="C5" t="s">
        <v>14</v>
      </c>
      <c r="D5" t="s">
        <v>15</v>
      </c>
      <c r="E5" t="s">
        <v>16</v>
      </c>
      <c r="F5" t="s">
        <v>17</v>
      </c>
      <c r="G5" t="s">
        <v>18</v>
      </c>
      <c r="H5" t="s">
        <v>19</v>
      </c>
      <c r="I5" t="s">
        <v>20</v>
      </c>
      <c r="J5" t="s">
        <v>21</v>
      </c>
      <c r="K5" t="s">
        <v>22</v>
      </c>
      <c r="L5" t="s">
        <v>23</v>
      </c>
      <c r="M5" t="s">
        <v>24</v>
      </c>
      <c r="N5" t="s">
        <v>25</v>
      </c>
      <c r="O5" t="s">
        <v>26</v>
      </c>
    </row>
    <row r="6" spans="1:16" x14ac:dyDescent="0.25">
      <c r="A6" s="17" t="s">
        <v>27</v>
      </c>
      <c r="B6" s="18"/>
      <c r="C6" s="18"/>
      <c r="D6" s="18"/>
      <c r="E6" s="18"/>
      <c r="F6" s="18"/>
      <c r="G6" s="18"/>
      <c r="H6" s="18"/>
      <c r="I6" s="18"/>
      <c r="J6" s="18"/>
      <c r="K6" s="18"/>
      <c r="L6" s="18"/>
      <c r="M6" s="18"/>
      <c r="N6" s="18"/>
      <c r="O6" s="18"/>
    </row>
    <row r="7" spans="1:16" s="2" customFormat="1" ht="51" x14ac:dyDescent="0.25">
      <c r="A7" s="1" t="s">
        <v>28</v>
      </c>
      <c r="B7" s="1" t="s">
        <v>29</v>
      </c>
      <c r="C7" s="1" t="s">
        <v>30</v>
      </c>
      <c r="D7" s="1" t="s">
        <v>31</v>
      </c>
      <c r="E7" s="1" t="s">
        <v>32</v>
      </c>
      <c r="F7" s="1" t="s">
        <v>33</v>
      </c>
      <c r="G7" s="1" t="s">
        <v>34</v>
      </c>
      <c r="H7" s="1" t="s">
        <v>35</v>
      </c>
      <c r="I7" s="1" t="s">
        <v>36</v>
      </c>
      <c r="J7" s="1" t="s">
        <v>37</v>
      </c>
      <c r="K7" s="1" t="s">
        <v>38</v>
      </c>
      <c r="L7" s="1" t="s">
        <v>39</v>
      </c>
      <c r="M7" s="1" t="s">
        <v>40</v>
      </c>
      <c r="N7" s="16" t="s">
        <v>41</v>
      </c>
      <c r="O7" s="1" t="s">
        <v>42</v>
      </c>
    </row>
    <row r="8" spans="1:16" s="4" customFormat="1" ht="194.25" customHeight="1" x14ac:dyDescent="0.25">
      <c r="A8" s="4">
        <v>2025</v>
      </c>
      <c r="B8" s="5">
        <v>45839</v>
      </c>
      <c r="C8" s="5">
        <v>45930</v>
      </c>
      <c r="D8" s="6" t="s">
        <v>45</v>
      </c>
      <c r="E8" s="7" t="s">
        <v>43</v>
      </c>
      <c r="F8" s="7" t="s">
        <v>44</v>
      </c>
      <c r="G8" s="7" t="s">
        <v>50</v>
      </c>
      <c r="H8" s="14">
        <f>SUM(15901968/8827769)</f>
        <v>1.8013575117337122</v>
      </c>
      <c r="I8" s="14">
        <f>SUM(36487729/43627482)</f>
        <v>0.83634735096561386</v>
      </c>
      <c r="J8" s="8" t="s">
        <v>55</v>
      </c>
      <c r="K8" s="3" t="s">
        <v>47</v>
      </c>
      <c r="L8" s="3" t="s">
        <v>48</v>
      </c>
      <c r="N8" s="5">
        <v>45947</v>
      </c>
      <c r="O8" s="15"/>
      <c r="P8" s="10"/>
    </row>
    <row r="9" spans="1:16" s="4" customFormat="1" ht="176.25" customHeight="1" x14ac:dyDescent="0.25">
      <c r="A9" s="4">
        <v>2025</v>
      </c>
      <c r="B9" s="5">
        <v>45839</v>
      </c>
      <c r="C9" s="5">
        <v>45930</v>
      </c>
      <c r="D9" s="6" t="s">
        <v>45</v>
      </c>
      <c r="E9" s="7" t="s">
        <v>43</v>
      </c>
      <c r="F9" s="7" t="s">
        <v>44</v>
      </c>
      <c r="G9" s="7" t="s">
        <v>50</v>
      </c>
      <c r="H9" s="14">
        <f>SUM(6490874/3002804)</f>
        <v>2.1616042871929038</v>
      </c>
      <c r="I9" s="14">
        <f>SUM(14080074/28694974)</f>
        <v>0.49068084187844185</v>
      </c>
      <c r="J9" s="9" t="s">
        <v>56</v>
      </c>
      <c r="K9" s="3" t="s">
        <v>47</v>
      </c>
      <c r="L9" s="3" t="s">
        <v>48</v>
      </c>
      <c r="N9" s="5">
        <v>45947</v>
      </c>
      <c r="O9" s="15"/>
      <c r="P9" s="10"/>
    </row>
    <row r="10" spans="1:16" s="4" customFormat="1" ht="167.25" customHeight="1" x14ac:dyDescent="0.25">
      <c r="A10" s="4">
        <v>2025</v>
      </c>
      <c r="B10" s="5">
        <v>45839</v>
      </c>
      <c r="C10" s="5">
        <v>45930</v>
      </c>
      <c r="D10" s="6" t="s">
        <v>45</v>
      </c>
      <c r="E10" s="7" t="s">
        <v>43</v>
      </c>
      <c r="F10" s="7" t="s">
        <v>44</v>
      </c>
      <c r="G10" s="7" t="s">
        <v>50</v>
      </c>
      <c r="H10" s="14">
        <f>SUM(32/61)</f>
        <v>0.52459016393442626</v>
      </c>
      <c r="I10" s="14">
        <f>SUM(136/245)</f>
        <v>0.55510204081632653</v>
      </c>
      <c r="J10" s="9" t="s">
        <v>57</v>
      </c>
      <c r="K10" s="3" t="s">
        <v>47</v>
      </c>
      <c r="L10" s="3" t="s">
        <v>48</v>
      </c>
      <c r="N10" s="5">
        <v>45947</v>
      </c>
      <c r="O10" s="15"/>
      <c r="P10" s="10"/>
    </row>
    <row r="11" spans="1:16" s="4" customFormat="1" ht="301.5" customHeight="1" x14ac:dyDescent="0.25">
      <c r="A11" s="4">
        <v>2025</v>
      </c>
      <c r="B11" s="5">
        <v>45839</v>
      </c>
      <c r="C11" s="5">
        <v>45930</v>
      </c>
      <c r="D11" s="7" t="s">
        <v>46</v>
      </c>
      <c r="E11" s="7" t="s">
        <v>43</v>
      </c>
      <c r="F11" s="7" t="s">
        <v>44</v>
      </c>
      <c r="G11" s="7" t="s">
        <v>50</v>
      </c>
      <c r="H11" s="12">
        <f>SUM(7/5)</f>
        <v>1.4</v>
      </c>
      <c r="I11" s="12">
        <f>SUM(18/19)</f>
        <v>0.94736842105263153</v>
      </c>
      <c r="J11" s="13" t="s">
        <v>54</v>
      </c>
      <c r="K11" s="3" t="s">
        <v>49</v>
      </c>
      <c r="L11" s="3" t="s">
        <v>48</v>
      </c>
      <c r="N11" s="5">
        <v>45947</v>
      </c>
      <c r="O11" s="15"/>
      <c r="P11" s="11"/>
    </row>
    <row r="12" spans="1:16" s="4" customFormat="1" ht="137.25" customHeight="1" x14ac:dyDescent="0.25">
      <c r="A12" s="4">
        <v>2025</v>
      </c>
      <c r="B12" s="5">
        <v>45839</v>
      </c>
      <c r="C12" s="5">
        <v>45930</v>
      </c>
      <c r="D12" s="7" t="s">
        <v>46</v>
      </c>
      <c r="E12" s="7" t="s">
        <v>43</v>
      </c>
      <c r="F12" s="7" t="s">
        <v>44</v>
      </c>
      <c r="G12" s="7" t="s">
        <v>50</v>
      </c>
      <c r="H12" s="12">
        <f>SUM(14/5)</f>
        <v>2.8</v>
      </c>
      <c r="I12" s="12">
        <f>SUM(18/10)</f>
        <v>1.8</v>
      </c>
      <c r="J12" s="13" t="s">
        <v>51</v>
      </c>
      <c r="K12" s="3" t="s">
        <v>49</v>
      </c>
      <c r="L12" s="3" t="s">
        <v>48</v>
      </c>
      <c r="N12" s="5">
        <v>45947</v>
      </c>
      <c r="O12" s="15"/>
      <c r="P12" s="11"/>
    </row>
    <row r="13" spans="1:16" s="4" customFormat="1" ht="88.5" customHeight="1" x14ac:dyDescent="0.25">
      <c r="A13" s="4">
        <v>2025</v>
      </c>
      <c r="B13" s="5">
        <v>45839</v>
      </c>
      <c r="C13" s="5">
        <v>45930</v>
      </c>
      <c r="D13" s="7" t="s">
        <v>46</v>
      </c>
      <c r="E13" s="7" t="s">
        <v>43</v>
      </c>
      <c r="F13" s="7" t="s">
        <v>44</v>
      </c>
      <c r="G13" s="7" t="s">
        <v>50</v>
      </c>
      <c r="H13" s="12">
        <f>SUM(1/1)</f>
        <v>1</v>
      </c>
      <c r="I13" s="12">
        <f>SUM(2/2)</f>
        <v>1</v>
      </c>
      <c r="J13" s="13" t="s">
        <v>52</v>
      </c>
      <c r="K13" s="3" t="s">
        <v>49</v>
      </c>
      <c r="L13" s="3" t="s">
        <v>48</v>
      </c>
      <c r="N13" s="5">
        <v>45947</v>
      </c>
      <c r="O13" s="15"/>
      <c r="P13" s="11"/>
    </row>
    <row r="14" spans="1:16" s="4" customFormat="1" ht="96" customHeight="1" x14ac:dyDescent="0.25">
      <c r="A14" s="4">
        <v>2025</v>
      </c>
      <c r="B14" s="5">
        <v>45839</v>
      </c>
      <c r="C14" s="5">
        <v>45930</v>
      </c>
      <c r="D14" s="7" t="s">
        <v>46</v>
      </c>
      <c r="E14" s="7" t="s">
        <v>43</v>
      </c>
      <c r="F14" s="7" t="s">
        <v>44</v>
      </c>
      <c r="G14" s="7" t="s">
        <v>50</v>
      </c>
      <c r="H14" s="12">
        <f>SUM(1/1)</f>
        <v>1</v>
      </c>
      <c r="I14" s="12">
        <f>SUM(2/2)</f>
        <v>1</v>
      </c>
      <c r="J14" s="13" t="s">
        <v>53</v>
      </c>
      <c r="K14" s="3" t="s">
        <v>49</v>
      </c>
      <c r="L14" s="3" t="s">
        <v>48</v>
      </c>
      <c r="N14" s="5">
        <v>45947</v>
      </c>
      <c r="O14" s="15"/>
      <c r="P14" s="11"/>
    </row>
  </sheetData>
  <mergeCells count="7">
    <mergeCell ref="A6:O6"/>
    <mergeCell ref="A2:C2"/>
    <mergeCell ref="D2:F2"/>
    <mergeCell ref="G2:I2"/>
    <mergeCell ref="A3:C3"/>
    <mergeCell ref="D3:F3"/>
    <mergeCell ref="G3:I3"/>
  </mergeCells>
  <printOptions horizontalCentered="1"/>
  <pageMargins left="0.31496062992125984" right="0.31496062992125984" top="0.74803149606299213" bottom="0.74803149606299213" header="0.31496062992125984" footer="0.31496062992125984"/>
  <pageSetup scale="3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 de Formatos</vt:lpstr>
      <vt:lpstr>'Reporte de Formatos'!Área_de_impresión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cp:lastModifiedBy>
  <cp:lastPrinted>2025-10-19T16:25:34Z</cp:lastPrinted>
  <dcterms:created xsi:type="dcterms:W3CDTF">2024-04-18T19:41:57Z</dcterms:created>
  <dcterms:modified xsi:type="dcterms:W3CDTF">2025-10-19T16:25:45Z</dcterms:modified>
</cp:coreProperties>
</file>